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mc:AlternateContent xmlns:mc="http://schemas.openxmlformats.org/markup-compatibility/2006">
    <mc:Choice Requires="x15">
      <x15ac:absPath xmlns:x15ac="http://schemas.microsoft.com/office/spreadsheetml/2010/11/ac" url="D:\DNS\DNS-do_ALFRESCA\2021-KP\KP-(II.)-004-2021\2-vyzva\"/>
    </mc:Choice>
  </mc:AlternateContent>
  <xr:revisionPtr revIDLastSave="0" documentId="8_{09E640C2-8329-412C-9AF9-23B8F84BCC2B}" xr6:coauthVersionLast="36" xr6:coauthVersionMax="36" xr10:uidLastSave="{00000000-0000-0000-0000-000000000000}"/>
  <bookViews>
    <workbookView xWindow="0" yWindow="0" windowWidth="19200" windowHeight="6930" tabRatio="760" xr2:uid="{00000000-000D-0000-FFFF-FFFF00000000}"/>
  </bookViews>
  <sheets>
    <sheet name="KP" sheetId="1" r:id="rId1"/>
  </sheets>
  <externalReferences>
    <externalReference r:id="rId2"/>
  </externalReferences>
  <definedNames>
    <definedName name="_xlnm.Print_Titles" localSheetId="0">KP!$6:$6</definedName>
    <definedName name="_xlnm.Print_Area" localSheetId="0">KP!$B$1:$O$148</definedName>
  </definedNames>
  <calcPr calcId="191029"/>
</workbook>
</file>

<file path=xl/calcChain.xml><?xml version="1.0" encoding="utf-8"?>
<calcChain xmlns="http://schemas.openxmlformats.org/spreadsheetml/2006/main">
  <c r="J36" i="1" l="1"/>
  <c r="K37" i="1"/>
  <c r="J39" i="1"/>
  <c r="K36" i="1"/>
  <c r="J37" i="1"/>
  <c r="J38" i="1"/>
  <c r="K38"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3" i="1"/>
  <c r="K143" i="1"/>
  <c r="J144" i="1"/>
  <c r="K144" i="1"/>
  <c r="J145" i="1"/>
  <c r="K145" i="1"/>
  <c r="K39" i="1" l="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I148" i="1" l="1"/>
  <c r="H148" i="1"/>
</calcChain>
</file>

<file path=xl/sharedStrings.xml><?xml version="1.0" encoding="utf-8"?>
<sst xmlns="http://schemas.openxmlformats.org/spreadsheetml/2006/main" count="454" uniqueCount="295">
  <si>
    <t>[DOPLNÍ DODAVATEL]</t>
  </si>
  <si>
    <t>Položka</t>
  </si>
  <si>
    <t>Množství</t>
  </si>
  <si>
    <t>MAXIMÁLNÍ CENA za měrnou jednotku (MJ) 
v Kč bez DPH</t>
  </si>
  <si>
    <t>NABÍDKOVÁ CENA za měrnou jednotku (MJ)
v Kč bez DPH</t>
  </si>
  <si>
    <t>NABÍDKOVÁ CENA CELKEM 
v Kč bez DPH</t>
  </si>
  <si>
    <t>VYHOVUJE / NEVYHOVUJE</t>
  </si>
  <si>
    <t>Lepící páska 19mm x 66 m  transparentní</t>
  </si>
  <si>
    <t>ks</t>
  </si>
  <si>
    <t>30192000-1 - Kancelářské potřeby</t>
  </si>
  <si>
    <t xml:space="preserve">Popisovače na bílou tabuli a flipchart </t>
  </si>
  <si>
    <t>sada</t>
  </si>
  <si>
    <t>Zvýrazňovač Flexi Soft, pastelová sada 6 barev</t>
  </si>
  <si>
    <t>Karton kreslící bílý A3 220g</t>
  </si>
  <si>
    <t>balení</t>
  </si>
  <si>
    <t>Karty do kartotéky A8</t>
  </si>
  <si>
    <t>Odkladač dokumentů stohovatelný - čirý</t>
  </si>
  <si>
    <t>Štítky k pořadačům zasouvací</t>
  </si>
  <si>
    <t>bal</t>
  </si>
  <si>
    <t>Štítky k pořadačům samolepící</t>
  </si>
  <si>
    <t>Rozlišovač papírový ("jazyk") - mix 5 barev</t>
  </si>
  <si>
    <t xml:space="preserve">Podložka A4 s klipem jednoduchá </t>
  </si>
  <si>
    <t>Podložka A4 s klipem uzaviratelná</t>
  </si>
  <si>
    <t>Euroobal A4 - hladký</t>
  </si>
  <si>
    <t xml:space="preserve">Euroobal A4 - klopa </t>
  </si>
  <si>
    <t>Euroobal A4 - rozšířený</t>
  </si>
  <si>
    <t xml:space="preserve">Euroobal A5  </t>
  </si>
  <si>
    <t>Blok lepený barevný - špalík 8-9 x 8-9 cm</t>
  </si>
  <si>
    <t>Blok nelepený bílý - špalík 8-9 x 8-9 cm</t>
  </si>
  <si>
    <t>Samolepící záložky 20 x 50 mm - 4 barvy</t>
  </si>
  <si>
    <t xml:space="preserve">Blok A5 lepený linka </t>
  </si>
  <si>
    <t xml:space="preserve">Blok A4 lepený linka </t>
  </si>
  <si>
    <t xml:space="preserve">Blok A5 boční spirála čistý </t>
  </si>
  <si>
    <t xml:space="preserve">Blok A5 boční spirála linka </t>
  </si>
  <si>
    <t xml:space="preserve">Blok A4 boční spirála čistý </t>
  </si>
  <si>
    <t>Blok A4 boční spirála linka</t>
  </si>
  <si>
    <t>Blok A5 horní spirála, linka</t>
  </si>
  <si>
    <t>blok na flipchart - bílý</t>
  </si>
  <si>
    <t>Sešit A5 linka</t>
  </si>
  <si>
    <t>Sešit A4 linka</t>
  </si>
  <si>
    <t xml:space="preserve">Záznamník kroužkový  A4 </t>
  </si>
  <si>
    <t xml:space="preserve">Záznamník kroužkový A5 </t>
  </si>
  <si>
    <t>Záznamní kniha A4 - linka</t>
  </si>
  <si>
    <t xml:space="preserve">Papír kancelářský A3 kvalita"B"  </t>
  </si>
  <si>
    <t xml:space="preserve">Papír kancelářský A4 kvalita "A" </t>
  </si>
  <si>
    <t>Kopírovací karton bílý A4 220g</t>
  </si>
  <si>
    <t>Karton kreslící bílý A2 220g</t>
  </si>
  <si>
    <t>Obálky bublinkové bílé na CD 200x175+50</t>
  </si>
  <si>
    <t>Obálky DL 110 x 220 mm - bez okénka</t>
  </si>
  <si>
    <t>Obálky B4 , 250 x 353 mm</t>
  </si>
  <si>
    <t>Taška obchodní - obálka A4/dno</t>
  </si>
  <si>
    <t>Taška obchodní - obálka A5/dno</t>
  </si>
  <si>
    <t>Lepicí guma - snímatelné čtverečky</t>
  </si>
  <si>
    <t>Lepicí páska 25mm x 66m transparentní</t>
  </si>
  <si>
    <t>Lepicí páska oboustranná 50mmx10m</t>
  </si>
  <si>
    <t>Lepicí páska s odvíječem lepenky 19mm</t>
  </si>
  <si>
    <t>Lepicí páska krepová 38mmx50m</t>
  </si>
  <si>
    <t xml:space="preserve">Vteřinové lepidlo min. hmotnost 3 g </t>
  </si>
  <si>
    <t>Tužka HB 2 s pryží</t>
  </si>
  <si>
    <t xml:space="preserve">Mikro tužka 0,5 </t>
  </si>
  <si>
    <t>0,5 mm, plast tělo, guma, výsuvný hrot, pogumovaný úchop.</t>
  </si>
  <si>
    <t xml:space="preserve">Mikro tužka 0,7 </t>
  </si>
  <si>
    <t>0,7 mm, plast tělo, guma, výsuvný hrot, pogumovaný úchop.</t>
  </si>
  <si>
    <t>Tuhy do mikrotužky 0,5 HB,B</t>
  </si>
  <si>
    <t>Tuhy do mikrotužky 0,7 HB,B</t>
  </si>
  <si>
    <t>Kovová tužka (versatilka)</t>
  </si>
  <si>
    <t>Tuhy do kovové tužky (versatilky)</t>
  </si>
  <si>
    <t>pastelky - 24 barev</t>
  </si>
  <si>
    <t>Popisovač - 0,3 mm - sada 4ks</t>
  </si>
  <si>
    <t>Popisovač lihový 0,6 mm - sada 4ks</t>
  </si>
  <si>
    <t>Popisovač lihový 1mm - sada 4ks</t>
  </si>
  <si>
    <t>Popisovač tabulový 2,5 mm - sada 4ks</t>
  </si>
  <si>
    <t>Zvýrazňovač 1-4 mm, sada 4ks</t>
  </si>
  <si>
    <t>Zvýrazňovač 1-4 mm - sada 6ks</t>
  </si>
  <si>
    <t>Kalíšek na tužky</t>
  </si>
  <si>
    <t xml:space="preserve">Samolepící etikety laser 105x41 </t>
  </si>
  <si>
    <t>Tabule magnetická 40x60</t>
  </si>
  <si>
    <t>Čisticí pěna universální</t>
  </si>
  <si>
    <t xml:space="preserve">Čisticí sprej na obrazovky </t>
  </si>
  <si>
    <t xml:space="preserve">Čisticí vlhčené ubrousky univerzální </t>
  </si>
  <si>
    <t>Čistící souprava na LCD monitory (pěna+utěrka)</t>
  </si>
  <si>
    <t>Čisticí utěrka mikrovlákno</t>
  </si>
  <si>
    <t>Utěrka z mikrovlákna k čištění  LCD, brýlí, čoček dalekohledů, displeje fotoaparátů.</t>
  </si>
  <si>
    <t>Propustka k lékaři</t>
  </si>
  <si>
    <t>1balení/100listů.</t>
  </si>
  <si>
    <t>Datumovka samobarvící min do r.2023</t>
  </si>
  <si>
    <t xml:space="preserve">Rozešívačka </t>
  </si>
  <si>
    <t>Sešívačka min.20 listů</t>
  </si>
  <si>
    <t xml:space="preserve">Spojovače 24/6  </t>
  </si>
  <si>
    <t xml:space="preserve">Spojovače 24/8 </t>
  </si>
  <si>
    <t>Spony kancelářské  32</t>
  </si>
  <si>
    <t>Spony dopisní barevné 32</t>
  </si>
  <si>
    <t>Spony aktové 50</t>
  </si>
  <si>
    <t>Spony aktové 75</t>
  </si>
  <si>
    <t>Klip kovový 19</t>
  </si>
  <si>
    <t>Klip kovový 25</t>
  </si>
  <si>
    <t>Klip kovový 32</t>
  </si>
  <si>
    <t>Klip kovový 41</t>
  </si>
  <si>
    <t>Korekční strojek jednorázový</t>
  </si>
  <si>
    <t>Korekční strojek 4,2 + náplň</t>
  </si>
  <si>
    <t>Náplň do korekčního strojku 4,2</t>
  </si>
  <si>
    <t>Korekční pero</t>
  </si>
  <si>
    <t xml:space="preserve">Laminovací folie A4/ 80mic </t>
  </si>
  <si>
    <t>Nůžky kancelářské střední</t>
  </si>
  <si>
    <t xml:space="preserve">Pryž </t>
  </si>
  <si>
    <t>Pryž v tužce, posuvná</t>
  </si>
  <si>
    <t>Ořezávátko dvojité se zásobníkem</t>
  </si>
  <si>
    <t xml:space="preserve">Ořezávací strojek elektrický </t>
  </si>
  <si>
    <t>Pokladní kotoučky 57/50/12</t>
  </si>
  <si>
    <t>Pravítko 20cm</t>
  </si>
  <si>
    <t>Pravítko 30cm</t>
  </si>
  <si>
    <t>Pravítko 50cm</t>
  </si>
  <si>
    <t>Trojúhelník 45</t>
  </si>
  <si>
    <t>Plastový zásobník A4, stolní/nástěnný-čirý</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</si>
  <si>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</si>
  <si>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</si>
  <si>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</si>
  <si>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Příloha č. 2 Kupní smlouvy - technická specifikace
Kancelářské potřeby (II.) 004-2021</t>
  </si>
  <si>
    <t>V případě, že se dodavatel při předání zboží na některá uvedená tel. čísla nedovolá, bude v takovém případě volat tel. 377 631 332.</t>
  </si>
  <si>
    <t>Název</t>
  </si>
  <si>
    <t>Měrná jednotka [MJ]</t>
  </si>
  <si>
    <t xml:space="preserve">Popis </t>
  </si>
  <si>
    <t xml:space="preserve">Maximální cena za jednotlivé položky 
 v Kč BEZ DPH </t>
  </si>
  <si>
    <t xml:space="preserve">Fakturace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</si>
  <si>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</si>
  <si>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</si>
  <si>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</si>
  <si>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</si>
  <si>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</si>
  <si>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U3V - Ing. Tereza Mirvaldová,
Tel.: 735 715 912,
mirvaldo@rek.zcu.cz</t>
  </si>
  <si>
    <t xml:space="preserve">Jungmannova 1, 
301 00 Plzeň,
Odbor celoživotního vzdělávání -
Univerzita třetího věku,
místnost JJ 113b 
</t>
  </si>
  <si>
    <t xml:space="preserve">IO - Mgr. Jana Ovsjanniková,
Tel.: 735 713 940,
ovsjan@rek.zcu.cz </t>
  </si>
  <si>
    <t>Univerzitní 20,  
301 00 Plzeň, 
Útvar prorektora pro internacionalizaci -
International Office,
místnost UI 112</t>
  </si>
  <si>
    <t>DFST - Markéta Přibylová,
Tel.: 37763 8001,
mapribyl@fst.zcu.cz</t>
  </si>
  <si>
    <t>Univerzitní 22,
301 00 Plzeň,
Fakulta strojní - Děkanát,
místnost UV 207</t>
  </si>
  <si>
    <t>Samostatná faktura</t>
  </si>
  <si>
    <t>Kvalitní lepicí páska průhledná.</t>
  </si>
  <si>
    <t>Kulatý hrot 3 mm, sada 10-ti barev.</t>
  </si>
  <si>
    <t>Velkokapacitní zvýrazňovač se super pružným hrotem, klínový hrot, šířka stopy 1 – 5 mm.
Barva: pastelová zelená, modrá, fialová, růžová, oranžová, žlutá.</t>
  </si>
  <si>
    <t>Bílý karton (čtvrtka), 1 bal/200 listů.</t>
  </si>
  <si>
    <t>Samolepící blok 75 x 75 mm ± 2 mm - neon žlutá</t>
  </si>
  <si>
    <t>Samolepící blok 75 x 75 mm ± 2 mm - neon zelená</t>
  </si>
  <si>
    <t>Samolepící blok 75 x 75 mm ± 2 mm - neon růžová</t>
  </si>
  <si>
    <t>Adhezní bloček - neon, opatřen lepicí vrstvou pouze zpoloviny, nezanechává stopy po lepidle. 
Min. 100 lístků.</t>
  </si>
  <si>
    <t>170 g/m², linka, bílé, min. 200 ks v balení.</t>
  </si>
  <si>
    <t>Euroclip Rámeček  A4 - skleněný</t>
  </si>
  <si>
    <t>Euroclip o velikosti 21 x 29,7 cm (+- 1cm).
Skleněný clip rám na obrázky a fotografie A4.
Clip rám se skládá ze zadní desky prokladového papírku a skla, které má zabroušené hrany.
Rám drží pohromadě kovové sponky.
Jednoduchý systém zarámování fotografií nebo obrázků.</t>
  </si>
  <si>
    <t>Archivační krabice na dokumenty A4 (š 4,5 - 6 cm)</t>
  </si>
  <si>
    <t>Kartonová krabice pro dlouhodobé skladování dokumentů  formátu A4, šíře hřbetu 4,5 - 6 cm, možnost uložení ve skupinovém boxu, rozměr cca 330x260x50 mm.</t>
  </si>
  <si>
    <t>Archivační krabice na dokumenty A4 (š 9 - 11,5 cm)</t>
  </si>
  <si>
    <t>Kartonová krabice pro dlouhodobé skladování dokumentů  formátu A4, šíře hřbetu 9 -11,5 cm, možnost uložení ve skupinovém boxu, cca 330x260x110 mm.</t>
  </si>
  <si>
    <t>Box na formát A4, polypropylen min. 0,5 mm, kapacita 250 - 300 listů (80 g/m2), zajišťovací gumička.</t>
  </si>
  <si>
    <t>Odkladač dokumentů, pro dokumenty do formátu A4+, transparentní materiál, stohování kolmo i dvěma způsoby předsazeně, rozměry 255 x 70 x 360 mm (š x v x h).</t>
  </si>
  <si>
    <r>
      <t>Pořadač 4-kroužkový A4 - 3,5 cm -</t>
    </r>
    <r>
      <rPr>
        <b/>
        <sz val="11"/>
        <rFont val="Calibri"/>
        <family val="2"/>
        <charset val="238"/>
      </rPr>
      <t xml:space="preserve"> (mix barev červená, žlutá, modrá)</t>
    </r>
  </si>
  <si>
    <r>
      <t>Pořadač 4-kroužkový A4 - 2 cm -</t>
    </r>
    <r>
      <rPr>
        <b/>
        <sz val="11"/>
        <rFont val="Calibri"/>
        <family val="2"/>
        <charset val="238"/>
      </rPr>
      <t xml:space="preserve"> (mix barev červená, žlutá, modrá)</t>
    </r>
  </si>
  <si>
    <r>
      <t>Box na spisy s gumou - (PP min. 0,5 mm)</t>
    </r>
    <r>
      <rPr>
        <sz val="11"/>
        <rFont val="Calibri"/>
        <family val="2"/>
        <charset val="238"/>
      </rPr>
      <t xml:space="preserve"> - </t>
    </r>
    <r>
      <rPr>
        <b/>
        <sz val="11"/>
        <rFont val="Calibri"/>
        <family val="2"/>
        <charset val="238"/>
      </rPr>
      <t>zelený</t>
    </r>
  </si>
  <si>
    <t>Polypropylen min. 500 mic., formát A4, průměr kroužků 15 mm, šíře hřbetu 2 cm, čtyřkroužková mechanika, kapacita cca 70 listů, potiskovatelné.</t>
  </si>
  <si>
    <t>Plast, formát A4, šíře hřbetu 3,5 cm, průměr kroužků 25 mm, kapacita  cca 190 listů, hřbetní kapsa se štítkem na popisky.</t>
  </si>
  <si>
    <t>Zasunovací papírové štítky, vhodné do pořadačů s hřbetní kapsou, šířka 70 mm. Barva bílá. 
Min. 10 ks/ balení.</t>
  </si>
  <si>
    <t>Samolepící papírové štítky, šířka 70 mm. Barva bílá. Min. 10 ks/ balení.</t>
  </si>
  <si>
    <t>Oddělování stránek v pořadačích všech typů, rozměr 10,5x24 cm. Min. 100 ks /balení.</t>
  </si>
  <si>
    <t>Barevný rozlišovač, formát A4, euroděrování, popisovatelný titulní list. Min. 12 listů/ balení.</t>
  </si>
  <si>
    <t>Rozlišovač kartonový A4 - 12 barev</t>
  </si>
  <si>
    <t>Formát A4, plast, kovový klip.</t>
  </si>
  <si>
    <t>Formát A4, plast, kovový klip, uzavíratelná (pro řidiče).</t>
  </si>
  <si>
    <t>Formát A4, přední strana průhledná, zadní barevná.</t>
  </si>
  <si>
    <t>Pro formát A4, karton min. 250g.</t>
  </si>
  <si>
    <r>
      <t>Desky odkládací A4, bez klop, ekokarton -</t>
    </r>
    <r>
      <rPr>
        <b/>
        <sz val="11"/>
        <rFont val="Calibri"/>
        <family val="2"/>
        <charset val="238"/>
      </rPr>
      <t xml:space="preserve"> modré</t>
    </r>
  </si>
  <si>
    <r>
      <t>Rychlovazač karton, závěsný A4 -</t>
    </r>
    <r>
      <rPr>
        <b/>
        <sz val="11"/>
        <rFont val="Calibri"/>
        <family val="2"/>
        <charset val="238"/>
      </rPr>
      <t xml:space="preserve"> mix barev červená, žlutá, modrá</t>
    </r>
  </si>
  <si>
    <r>
      <t xml:space="preserve">Rychlovazače PVC, A4 - </t>
    </r>
    <r>
      <rPr>
        <b/>
        <sz val="11"/>
        <rFont val="Calibri"/>
        <family val="2"/>
        <charset val="238"/>
      </rPr>
      <t>mix barev červená, žlutá, modrá</t>
    </r>
  </si>
  <si>
    <r>
      <t xml:space="preserve">Desky odkládací A4, 3 klopy, prešpán - </t>
    </r>
    <r>
      <rPr>
        <b/>
        <sz val="11"/>
        <rFont val="Calibri"/>
        <family val="2"/>
        <charset val="238"/>
      </rPr>
      <t>zelená + žlutá po 200ks, světle modrá po 40ks</t>
    </r>
  </si>
  <si>
    <t>Pro vkládání dokumentů do velikosti A4, ekokarton 250g.</t>
  </si>
  <si>
    <t>Pro vkládání dokumentů do velikosti A4, prešpán.</t>
  </si>
  <si>
    <r>
      <t>Desky odkládací A4, 3 klopy PP - neprůhl.</t>
    </r>
    <r>
      <rPr>
        <b/>
        <sz val="11"/>
        <rFont val="Calibri"/>
        <family val="2"/>
        <charset val="238"/>
      </rPr>
      <t>červené</t>
    </r>
  </si>
  <si>
    <t>Formát A4, polypropylen, neprůhledné, zajišťovací gumička.</t>
  </si>
  <si>
    <t>Čiré, min. 45 mic. Balení 100 ks.</t>
  </si>
  <si>
    <t>Formát A4 rozšířený na 220 mm, typ otvírání „U“, rozměr 220 x 300 mm, kapacita až 70 listů, polypropylen, tloušťka min. 50 mic. Balení 50 ks.</t>
  </si>
  <si>
    <t>Čiré, 42 mic. Balení min. 25ks.</t>
  </si>
  <si>
    <t>Čiré, obal otevřený z boční strany s klopou, polypropylen, euroděrování, min. 100 mic. 
Balení min. 10 ks.</t>
  </si>
  <si>
    <t>Obaly "L" A4 - čiré</t>
  </si>
  <si>
    <t>Nezávěsné hladké PVC obaly, vkládání na šířku i na výšku, min. 150 mic, min. 10 ks v balení.</t>
  </si>
  <si>
    <t>Slepený špalíček bílých papírů.</t>
  </si>
  <si>
    <t>Slepený špalíček barevných papírů.</t>
  </si>
  <si>
    <t>Blok lepený bílý - špalík 8-9 x 8-9 cm</t>
  </si>
  <si>
    <t>Nelepený bílý, volné listy.</t>
  </si>
  <si>
    <t xml:space="preserve">Samolepící bločky 38 x 51 mm,  4x neon  </t>
  </si>
  <si>
    <t>Samolepicí bločky 38 x 51 mm, 3x žlutý</t>
  </si>
  <si>
    <t>Adhezní bloček - neon, opatřen lepicí vrstvou pouze zpoloviny, nezanechává stopy po lepidle. 
100 lístků.</t>
  </si>
  <si>
    <t>Samolepicí blok, žlutá barva, každý lístek má podél jedné strany lepivý pásek.
3 ks po 100 listech v balení.</t>
  </si>
  <si>
    <t>Samolepicí blok, každý lístek má podél jedné strany lepivý pásek. 4 barvy po 50 listech v balení.</t>
  </si>
  <si>
    <t>Samolepicí blok 76 x 76 mm - žlutý - 100 listů</t>
  </si>
  <si>
    <r>
      <t xml:space="preserve">Samolepící blok 75 x 75 mm ± 2 mm - neon </t>
    </r>
    <r>
      <rPr>
        <b/>
        <sz val="11"/>
        <rFont val="Calibri"/>
        <family val="2"/>
        <charset val="238"/>
      </rPr>
      <t>oranžová</t>
    </r>
  </si>
  <si>
    <t>Samolepicí blok 76 x 76 mm - žlutý - 400 listů</t>
  </si>
  <si>
    <t>Nezanechává stopy lepidla, 100 listů v bločku.</t>
  </si>
  <si>
    <t>Nezanechává stopy lepidla, 400 listů v bločku.</t>
  </si>
  <si>
    <t xml:space="preserve">Samolepící záložky: šipky 12 x 42 mm - 5x neon </t>
  </si>
  <si>
    <t xml:space="preserve">Samolepící záložky: proužky 12 x 42 mm - 5x neon </t>
  </si>
  <si>
    <r>
      <t xml:space="preserve">Popisovatelné šipky, neonové samolepicí záložky, </t>
    </r>
    <r>
      <rPr>
        <sz val="10"/>
        <color theme="1"/>
        <rFont val="Calibri"/>
        <family val="2"/>
        <charset val="238"/>
      </rPr>
      <t>plastové, průhledné. 5 x 25ks  v balení.</t>
    </r>
  </si>
  <si>
    <t>Samolepící záložky 12 x 45 mm - 8x neon</t>
  </si>
  <si>
    <t>Bloček samolepící indexový. Neonové průhledné barvy. Proužky  5x 25 lístků.</t>
  </si>
  <si>
    <t>Popisovatelné proužky, plastové, možnost opakované aplikace, neslepují se a nekroutí.
8 neon.barev x 25ks.</t>
  </si>
  <si>
    <t>Možnost mnohonásobné aplikace, po odlepení nezanechávají žádnou stopu, 4 x 50 listů.</t>
  </si>
  <si>
    <t>Min. 50 listů, lepená vazba.</t>
  </si>
  <si>
    <t>Min. 50 listů, spirála vlevo.</t>
  </si>
  <si>
    <t>Min.40 listů, horní vinutá spirála, papír bezdřevý, bělený.</t>
  </si>
  <si>
    <t>Bílý papír s děrováním pro zavěšení do všech typů flipchartů. V bloku min. 25 listů.</t>
  </si>
  <si>
    <t xml:space="preserve">Min.40 listů. </t>
  </si>
  <si>
    <t xml:space="preserve">Min. 40 listů. </t>
  </si>
  <si>
    <t>Karisblok, kroužková mechanika, plast, dodávka s linkovanou náplní min. 100 listů, všestranné použití.</t>
  </si>
  <si>
    <t>Záznamní kniha A5 - linka</t>
  </si>
  <si>
    <t>Min. 100 list, bělený bezdřevý papír, šitá vazba, laminovaný povrch desek.</t>
  </si>
  <si>
    <t xml:space="preserve">Min. 100 list, bělený bezdřevý papír, šitá vazba, laminovaný povrch desek. </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</si>
  <si>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</si>
  <si>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max.200 ml/min, tuhost dlouhá 125/20mN; tuhost příčná 60/10mN; prodyšnost max.1250ml/min. Z obou stran hlazený, speciálně vhodný pro oboustranný tisk. Použití u rychloběžných kopírek a tiskáren a pro kvalitní inkoustový tisk. 1 bal/500 listů.</t>
  </si>
  <si>
    <r>
      <t xml:space="preserve">Papír barevný kopírovací A4 80g - </t>
    </r>
    <r>
      <rPr>
        <b/>
        <sz val="11"/>
        <rFont val="Calibri"/>
        <family val="2"/>
        <charset val="238"/>
      </rPr>
      <t>světele modrý</t>
    </r>
  </si>
  <si>
    <t>Pro tisk i kopírování ve všech typech techniky, 1 bal/100 list.</t>
  </si>
  <si>
    <t>Vhodný pro tisk, speciálně hlazený bílý karton, 1 bal/250 list.</t>
  </si>
  <si>
    <t>Bílý karton (čtvrtka), 1 bal/100 list.</t>
  </si>
  <si>
    <t>Bílý karton (čtvrtka), 1 bal/200 list.</t>
  </si>
  <si>
    <t>Barevný karton, 50 archů v balení.</t>
  </si>
  <si>
    <r>
      <t>Karton kreslící barevný A4 180g</t>
    </r>
    <r>
      <rPr>
        <b/>
        <sz val="11"/>
        <rFont val="Calibri"/>
        <family val="2"/>
        <charset val="238"/>
      </rPr>
      <t xml:space="preserve"> - 2x černý, 2x modrý</t>
    </r>
  </si>
  <si>
    <t>Samolepicí  odtrhovací proužek, vzduchová ochranná vrstva, vhodné pro zasílání křehkých předmětů. 10 ks v balení.</t>
  </si>
  <si>
    <t>Samolepicí, 1 bal/50ks.</t>
  </si>
  <si>
    <t>Samolepící bílé.</t>
  </si>
  <si>
    <t>Obálky bílé samolepící se dnem A4.</t>
  </si>
  <si>
    <t>Obálky bílé samolepící se dnem A5.</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</si>
  <si>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</si>
  <si>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66m  transparentní</t>
  </si>
  <si>
    <t xml:space="preserve">Polypropylenová oboustranná lepicí páska, univerzální použití, možnost použít pro podlahové krytiny a koberce. </t>
  </si>
  <si>
    <t>Lepicí páska 33 m × 19 mm, transparentní, odvíječ s kovovým nožem.</t>
  </si>
  <si>
    <t>Papírová páska, pro ochranu povrchů před potřísněním ploch nebo mechanickým poškozením, snímatelná bez zanechání lepidla.</t>
  </si>
  <si>
    <t>Vysoká lepicí síla a okamžitá přilnavost. Vhodné na papír, karton, nevysychá, neobsahuje rozpouštědla.</t>
  </si>
  <si>
    <t>Lepicí tyčinka min. 20g</t>
  </si>
  <si>
    <t>Lepicí tyčinka min. 40g</t>
  </si>
  <si>
    <t xml:space="preserve">Lepidlo - 50 - 60ml </t>
  </si>
  <si>
    <t xml:space="preserve">Lepidlo disperzní 250 g </t>
  </si>
  <si>
    <t xml:space="preserve">Kontaktní lepidlo na bázi polyuretanu ve směsi organických rozpouštědel. Vhodné pro pro namáhané spoje, pro materiály kov, guma, kůže, koženka, korek, plst, textil, měkčené PVC, ABS, pěnové materiály, dřevo.  Nevhodné např. pro pro lepení pěnového polystyrenu, PE, PP, teflonu.
Odolné vůči vysokým teplotám. </t>
  </si>
  <si>
    <t>Univerzální lepiídlo, na papír, dřevovláknité materiály, kůži, dřevo a další savé materiály, neobsahuje rozpouštědla, ředitelné vodou.</t>
  </si>
  <si>
    <t>Vteřinové lepidlo vhodné na všechny materiály mimo lepení PP, PE, polystyrenu a jemné kůže. Vysoká pevnost na pevných a hladkých plochách, VODĚODOLNÉ, okamžitý účinek.</t>
  </si>
  <si>
    <t>Klasická tužka s pryží, tvrdost HB.</t>
  </si>
  <si>
    <t>Min. 12 tuh v balení.</t>
  </si>
  <si>
    <t>Vyměnítelná tuha.</t>
  </si>
  <si>
    <t>Min. 6 ks v balení.</t>
  </si>
  <si>
    <t>Klasické šestihranné pastelky, barevně lakované.</t>
  </si>
  <si>
    <t>Obyčejná jednorázová propiska. Nelze měnit náplň! Barva krytky odpovídá barvě náplně.</t>
  </si>
  <si>
    <r>
      <t>Propisovací tužka jednorázová</t>
    </r>
    <r>
      <rPr>
        <b/>
        <sz val="11"/>
        <color rgb="FF000000"/>
        <rFont val="Calibri"/>
        <family val="2"/>
        <charset val="238"/>
      </rPr>
      <t xml:space="preserve"> modrá</t>
    </r>
  </si>
  <si>
    <r>
      <t xml:space="preserve">Propisovací tužka jednorázová </t>
    </r>
    <r>
      <rPr>
        <b/>
        <sz val="11"/>
        <color rgb="FF000000"/>
        <rFont val="Calibri"/>
        <family val="2"/>
        <charset val="238"/>
      </rPr>
      <t>červená</t>
    </r>
  </si>
  <si>
    <r>
      <t xml:space="preserve">Gelové pero 0,5 mm - </t>
    </r>
    <r>
      <rPr>
        <b/>
        <sz val="11"/>
        <rFont val="Calibri"/>
        <family val="2"/>
        <charset val="238"/>
      </rPr>
      <t>modré</t>
    </r>
  </si>
  <si>
    <t>Stiskací mechanismus, vyměnitelná gelová náplň, plastové tělo, jehlový hrot 0,5 mm pro tenké psaní.</t>
  </si>
  <si>
    <t>Kompatibilní s pol.č. 91 Gelové pero 0,5mm.</t>
  </si>
  <si>
    <r>
      <t xml:space="preserve">Náplň do gelového pera </t>
    </r>
    <r>
      <rPr>
        <b/>
        <sz val="11"/>
        <rFont val="Calibri"/>
        <family val="2"/>
        <charset val="238"/>
      </rPr>
      <t>- modrá</t>
    </r>
  </si>
  <si>
    <t>Velmi jemný plastický hrot, šíře stopy 0,3 mm. Sada: barvy černá, zelená, červená, modrá.</t>
  </si>
  <si>
    <t>Voděodolný, otěruvzdorný inkoust, šíře stopy 0,6mm, ventilační uzávěr, na papír, folie, sklo, plasty, polystyrén.</t>
  </si>
  <si>
    <r>
      <t>Popisovač lihový 0,6 mm -</t>
    </r>
    <r>
      <rPr>
        <sz val="11"/>
        <rFont val="Calibri"/>
        <family val="2"/>
        <charset val="238"/>
      </rPr>
      <t xml:space="preserve"> </t>
    </r>
    <r>
      <rPr>
        <b/>
        <sz val="11"/>
        <rFont val="Calibri"/>
        <family val="2"/>
        <charset val="238"/>
      </rPr>
      <t>bílý</t>
    </r>
  </si>
  <si>
    <r>
      <t>Popisovač lihový 1mm -</t>
    </r>
    <r>
      <rPr>
        <b/>
        <sz val="11"/>
        <rFont val="Calibri"/>
        <family val="2"/>
        <charset val="238"/>
      </rPr>
      <t xml:space="preserve"> bílý</t>
    </r>
  </si>
  <si>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</si>
  <si>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</si>
  <si>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</si>
  <si>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r>
      <t>Popisovač na flipchart 2,5 mm -</t>
    </r>
    <r>
      <rPr>
        <b/>
        <sz val="11"/>
        <rFont val="Calibri"/>
        <family val="2"/>
        <charset val="238"/>
      </rPr>
      <t xml:space="preserve"> černý</t>
    </r>
  </si>
  <si>
    <t>Odolný proti vyschnutí, kulatý hrot, šíře stopy 2,5 mm, na flipchartové tabule, nepropíjí se papírem, ventilační uzávěr.</t>
  </si>
  <si>
    <t>Stíratelný, světlostálý, kulatý, vláknový hrot, šíře stopy 2,5 mm, ventilační uzávěr. Na bílé tabule, sklo, PVC, porcelán. Sada 4 ks.</t>
  </si>
  <si>
    <t>Klínový hrot, šíře stopy 1-4 mm, ventilační uzávěr, vhodný i na faxový papír. 4 ks v balení.</t>
  </si>
  <si>
    <t>Klínový hrot, šíře stopy 1-4 mm, ventilační uzávěr, vhodný i na faxový papír. 6 ks v balení.</t>
  </si>
  <si>
    <t>Drátěná krabička na tužky a propisky, průměr cca 75 mm, výška min. 90mm.</t>
  </si>
  <si>
    <t>Archy formátu A4, pro tisk v kopírkách, laserových a inkoustových tiskárnách. 100listů/ bal.</t>
  </si>
  <si>
    <t>Lakovaná magnetická tabule, dřevěný rám. Součástí je montážní sada pro zavěšení.</t>
  </si>
  <si>
    <t>Pro ošetření a čištění počítačové klávesnice nebo obrazovky.</t>
  </si>
  <si>
    <t>Na odstranění prachu, mastnoty a jiné nečistoty z monitorů, obrazovek a skleněných ploch. Min.125ml.</t>
  </si>
  <si>
    <t>K čištění plastových povrchů zařízení výpočetní a kancelářské techniky, mimořádná rozpustnost nečistot a vysoké absorpční vlastnosti, odstraňují usazený prach, mastnotu i zbytky lepidel či barviva. Balení 100 ks.</t>
  </si>
  <si>
    <t>Obsahuje antistatickou, bakteriocidní pěnu na čištění LCD monitorů, laptopů, notebooků, plasma TV a utěrku z mikrovlákna, odstraňuje již vzniklé znečištění, zabraňuje dalšímu usazování nečistot, objem čisticí pěny min. 60 ml.</t>
  </si>
  <si>
    <t>Samobarvící mechanické razítko, vhodné pro každodení používání v kancelářích, měsíc číslem, výška znaků 3,8 - 4,2 mm.</t>
  </si>
  <si>
    <t>Odstranění sešívacích drátků, kovové provedení + plast.</t>
  </si>
  <si>
    <t>Sešití min.20 listů, spojovače 24/6 i 26/6.</t>
  </si>
  <si>
    <t>Vysoce kvalitní pozinkované spojovače, min.1000 ks v balení.</t>
  </si>
  <si>
    <t xml:space="preserve">Rozměr 32 mm, pozinkované, lesklé, min. 75ks v balení.  </t>
  </si>
  <si>
    <t>Rozměr 32 mm, barevný drát, min. 75ks v balení.</t>
  </si>
  <si>
    <t>Rozměr 50 mm, pozinkované, lesklé, min. 75ks v balení.</t>
  </si>
  <si>
    <t xml:space="preserve">Rozměr 75mm, pozinkované, lesklé, min. 25ks v balení. </t>
  </si>
  <si>
    <t xml:space="preserve">Kovové, mnohonásobně použitelné, 12 ks v balení. </t>
  </si>
  <si>
    <t>Šíře 5 mm, návin min. 6 m, korekční roller ve tvaru pera, suchá korekce, kryje okamžitě, korekce na běžném i faxovém papíru, nezanechává stopy či skvrny na fotokopiích.</t>
  </si>
  <si>
    <t>Korekční strojek pro opakované použití, korekce na běžném i faxovém papíře, náplň kryje okamžitě, nezanechává stopy či skvrny na fotokopiích.</t>
  </si>
  <si>
    <t>Vyměnitelná náplň.</t>
  </si>
  <si>
    <t>Korekční lak v tužce, tenký kovový hrot.</t>
  </si>
  <si>
    <t>Antistatické, průzračně čiré. 100 listů v balení.</t>
  </si>
  <si>
    <t>Vysoce kvalitní nůžky, nožnice vyrobené z tvrzené japonské oceli s nerezovou úpravou, ergonomické držení - měkký dotek, délka nůžek min. 21cm.</t>
  </si>
  <si>
    <t xml:space="preserve">Na grafitové tužky. </t>
  </si>
  <si>
    <t>Na grafitové tužky, plastové tělo.</t>
  </si>
  <si>
    <t>Pro silnou i tenkou tužku, plastové se zásobníkem na odpad.</t>
  </si>
  <si>
    <t xml:space="preserve">Rychlé a přesné ořezání, protiskluzová úprava pro stabilitu na stole, napájení na 4 baterie AA, možnost napájení přes adaptér. </t>
  </si>
  <si>
    <t>Vyrobeny z termocitlivého papíru.</t>
  </si>
  <si>
    <t>Transparentní.</t>
  </si>
  <si>
    <t>S kolmicí, transparentní.</t>
  </si>
  <si>
    <t>Stolní a nástěnný plastový nastavovatelný zásobník formátu A4, rozměry cca 220 x 218 x 45 mm.</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</si>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</sst>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sz val="10"/>
      <color theme="1"/>
      <name val="Calibri"/>
      <family val="2"/>
      <charset val="238"/>
    </font>
    <font>
      <b/>
      <sz val="11"/>
      <color theme="1"/>
      <name val="Calibri"/>
      <family val="2"/>
      <charset val="238"/>
      <scheme val="minor"/>
    </font>
    <font>
      <sz val="11"/>
      <color theme="1"/>
      <name val="Calibri"/>
      <family val="2"/>
      <charset val="238"/>
    </font>
    <font>
      <sz val="11"/>
      <color indexed="64"/>
      <name val="Calibri"/>
      <family val="2"/>
      <charset val="238"/>
    </font>
    <font>
      <b/>
      <sz val="12"/>
      <color theme="1"/>
      <name val="Calibri"/>
      <family val="2"/>
      <charset val="238"/>
      <scheme val="minor"/>
    </font>
    <font>
      <b/>
      <sz val="11"/>
      <name val="Calibri"/>
      <family val="2"/>
      <charset val="238"/>
      <scheme val="minor"/>
    </font>
    <font>
      <sz val="11"/>
      <name val="Calibri"/>
      <family val="2"/>
      <charset val="238"/>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7">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diagonal/>
    </border>
    <border>
      <left style="medium">
        <color indexed="64"/>
      </left>
      <right/>
      <top/>
      <bottom style="thick">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diagonal/>
    </border>
    <border>
      <left style="medium">
        <color indexed="64"/>
      </left>
      <right/>
      <top/>
      <bottom/>
      <diagonal/>
    </border>
  </borders>
  <cellStyleXfs count="5">
    <xf numFmtId="0" fontId="0" fillId="0" borderId="0"/>
    <xf numFmtId="0" fontId="3" fillId="0" borderId="0"/>
    <xf numFmtId="0" fontId="15" fillId="0" borderId="0"/>
    <xf numFmtId="0" fontId="15" fillId="0" borderId="0"/>
    <xf numFmtId="0" fontId="15" fillId="0" borderId="0"/>
  </cellStyleXfs>
  <cellXfs count="129">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5" fillId="0" borderId="0" xfId="0" applyFont="1" applyAlignment="1">
      <alignment vertical="center"/>
    </xf>
    <xf numFmtId="0" fontId="6" fillId="0" borderId="0" xfId="0" applyFont="1" applyAlignment="1">
      <alignment horizontal="center" vertical="top" wrapText="1"/>
    </xf>
    <xf numFmtId="0" fontId="0" fillId="0" borderId="0" xfId="0" applyAlignment="1">
      <alignment vertical="top" wrapText="1"/>
    </xf>
    <xf numFmtId="0" fontId="4"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10" fillId="0" borderId="0" xfId="0" applyFont="1" applyAlignment="1">
      <alignment vertical="center" wrapText="1"/>
    </xf>
    <xf numFmtId="0" fontId="0" fillId="0" borderId="0" xfId="0" applyAlignment="1">
      <alignment horizontal="center" vertical="top" wrapText="1"/>
    </xf>
    <xf numFmtId="0" fontId="4"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1" fillId="3"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165" fontId="0" fillId="0" borderId="11" xfId="0" applyNumberFormat="1" applyBorder="1" applyAlignment="1">
      <alignment horizontal="right" vertical="center" indent="1"/>
    </xf>
    <xf numFmtId="0" fontId="0" fillId="0" borderId="12" xfId="0" applyBorder="1" applyAlignment="1">
      <alignment horizontal="center" vertical="center"/>
    </xf>
    <xf numFmtId="165" fontId="0" fillId="0" borderId="6" xfId="0" applyNumberFormat="1" applyBorder="1" applyAlignment="1">
      <alignment horizontal="right" vertical="center" indent="1"/>
    </xf>
    <xf numFmtId="0" fontId="0" fillId="0" borderId="15" xfId="0" applyBorder="1" applyAlignment="1">
      <alignment horizontal="center" vertical="center"/>
    </xf>
    <xf numFmtId="0" fontId="0" fillId="0" borderId="16" xfId="0" applyBorder="1"/>
    <xf numFmtId="165" fontId="0" fillId="0" borderId="18" xfId="0" applyNumberFormat="1" applyBorder="1" applyAlignment="1">
      <alignment horizontal="right" vertical="center" indent="1"/>
    </xf>
    <xf numFmtId="0" fontId="0" fillId="0" borderId="20" xfId="0" applyBorder="1" applyAlignment="1">
      <alignment horizontal="center" vertical="center"/>
    </xf>
    <xf numFmtId="165" fontId="0" fillId="0" borderId="3" xfId="0" applyNumberFormat="1" applyBorder="1" applyAlignment="1">
      <alignment horizontal="right" vertical="center" indent="1"/>
    </xf>
    <xf numFmtId="0" fontId="0" fillId="0" borderId="23" xfId="0" applyBorder="1" applyAlignment="1">
      <alignment horizontal="center" vertical="center"/>
    </xf>
    <xf numFmtId="165" fontId="0" fillId="0" borderId="9" xfId="0" applyNumberFormat="1" applyBorder="1" applyAlignment="1">
      <alignment horizontal="right" vertical="center" indent="1"/>
    </xf>
    <xf numFmtId="164" fontId="0" fillId="0" borderId="0" xfId="0" applyNumberFormat="1" applyAlignment="1">
      <alignment horizontal="right" vertical="center" indent="1"/>
    </xf>
    <xf numFmtId="0" fontId="11" fillId="3" borderId="2" xfId="0" applyFont="1" applyFill="1" applyBorder="1" applyAlignment="1">
      <alignment horizontal="center" vertical="center" wrapText="1"/>
    </xf>
    <xf numFmtId="0" fontId="0" fillId="0" borderId="0" xfId="0" applyAlignment="1">
      <alignment horizontal="right" vertical="center" wrapText="1"/>
    </xf>
    <xf numFmtId="164" fontId="8" fillId="0" borderId="0" xfId="0" applyNumberFormat="1" applyFont="1" applyAlignment="1">
      <alignment horizontal="right" vertical="center" indent="1"/>
    </xf>
    <xf numFmtId="164" fontId="5" fillId="0" borderId="2" xfId="0" applyNumberFormat="1" applyFont="1" applyBorder="1" applyAlignment="1">
      <alignment horizontal="center" vertical="center"/>
    </xf>
    <xf numFmtId="0" fontId="4" fillId="3" borderId="3" xfId="0" applyFont="1" applyFill="1" applyBorder="1" applyAlignment="1">
      <alignment horizontal="center" vertical="center" wrapText="1"/>
    </xf>
    <xf numFmtId="0" fontId="9" fillId="0" borderId="0" xfId="0" applyFont="1" applyAlignment="1">
      <alignment vertical="center" wrapText="1"/>
    </xf>
    <xf numFmtId="164" fontId="0" fillId="0" borderId="27" xfId="0" applyNumberFormat="1" applyBorder="1" applyAlignment="1">
      <alignment vertical="center"/>
    </xf>
    <xf numFmtId="0" fontId="0" fillId="0" borderId="27" xfId="0" applyBorder="1"/>
    <xf numFmtId="0" fontId="0" fillId="0" borderId="27" xfId="0" applyBorder="1" applyAlignment="1">
      <alignment vertical="center"/>
    </xf>
    <xf numFmtId="0" fontId="21" fillId="3" borderId="3"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1" fillId="3" borderId="2" xfId="0" applyFont="1" applyFill="1" applyBorder="1" applyAlignment="1">
      <alignment horizontal="center" vertical="center" textRotation="90" wrapText="1"/>
    </xf>
    <xf numFmtId="3" fontId="0" fillId="0" borderId="5" xfId="0" applyNumberFormat="1" applyFill="1" applyBorder="1" applyAlignment="1">
      <alignment horizontal="center" vertical="center" wrapText="1"/>
    </xf>
    <xf numFmtId="0" fontId="0" fillId="0" borderId="6" xfId="0" applyFill="1" applyBorder="1" applyAlignment="1">
      <alignment horizontal="left" vertical="center" wrapText="1" indent="1"/>
    </xf>
    <xf numFmtId="3" fontId="0" fillId="0" borderId="6" xfId="0" applyNumberFormat="1" applyFill="1" applyBorder="1" applyAlignment="1">
      <alignment horizontal="center" vertical="center" wrapText="1"/>
    </xf>
    <xf numFmtId="0" fontId="0" fillId="0" borderId="6" xfId="0" applyFill="1" applyBorder="1" applyAlignment="1">
      <alignment horizontal="center" vertical="center" wrapText="1"/>
    </xf>
    <xf numFmtId="0" fontId="2" fillId="0" borderId="7" xfId="0" applyFont="1" applyFill="1" applyBorder="1" applyAlignment="1">
      <alignment horizontal="left" vertical="center" wrapText="1" indent="1"/>
    </xf>
    <xf numFmtId="164" fontId="0" fillId="0" borderId="9" xfId="0" applyNumberFormat="1" applyFill="1" applyBorder="1" applyAlignment="1">
      <alignment horizontal="right" vertical="center" indent="1"/>
    </xf>
    <xf numFmtId="164" fontId="0" fillId="0" borderId="7" xfId="0" applyNumberFormat="1" applyFill="1" applyBorder="1" applyAlignment="1">
      <alignment horizontal="right" vertical="center" indent="1"/>
    </xf>
    <xf numFmtId="3" fontId="0" fillId="0" borderId="14" xfId="0" applyNumberFormat="1" applyFill="1" applyBorder="1" applyAlignment="1">
      <alignment horizontal="center" vertical="center" wrapText="1"/>
    </xf>
    <xf numFmtId="164" fontId="0" fillId="0" borderId="6" xfId="0" applyNumberFormat="1" applyFill="1" applyBorder="1" applyAlignment="1">
      <alignment horizontal="right" vertical="center" indent="1"/>
    </xf>
    <xf numFmtId="0" fontId="2" fillId="0" borderId="6" xfId="0" applyFont="1" applyFill="1" applyBorder="1" applyAlignment="1">
      <alignment horizontal="left" vertical="center" wrapText="1" indent="1"/>
    </xf>
    <xf numFmtId="3" fontId="0" fillId="0" borderId="17" xfId="0" applyNumberFormat="1" applyFill="1" applyBorder="1" applyAlignment="1">
      <alignment horizontal="center" vertical="center" wrapText="1"/>
    </xf>
    <xf numFmtId="0" fontId="0" fillId="0" borderId="18" xfId="0" applyFill="1" applyBorder="1" applyAlignment="1">
      <alignment horizontal="left" vertical="center" wrapText="1" indent="1"/>
    </xf>
    <xf numFmtId="3" fontId="0" fillId="0" borderId="18" xfId="0" applyNumberFormat="1" applyFill="1" applyBorder="1" applyAlignment="1">
      <alignment horizontal="center" vertical="center" wrapText="1"/>
    </xf>
    <xf numFmtId="0" fontId="0" fillId="0" borderId="18" xfId="0" applyFill="1" applyBorder="1" applyAlignment="1">
      <alignment horizontal="center" vertical="center" wrapText="1"/>
    </xf>
    <xf numFmtId="0" fontId="2" fillId="0" borderId="19" xfId="0" applyFont="1" applyFill="1" applyBorder="1" applyAlignment="1">
      <alignment horizontal="left" vertical="center" wrapText="1" indent="1"/>
    </xf>
    <xf numFmtId="164" fontId="0" fillId="0" borderId="18" xfId="0" applyNumberFormat="1" applyFill="1" applyBorder="1" applyAlignment="1">
      <alignment horizontal="right" vertical="center" indent="1"/>
    </xf>
    <xf numFmtId="164" fontId="0" fillId="0" borderId="19" xfId="0" applyNumberFormat="1" applyFill="1" applyBorder="1" applyAlignment="1">
      <alignment horizontal="right" vertical="center" indent="1"/>
    </xf>
    <xf numFmtId="3" fontId="0" fillId="0" borderId="2" xfId="0" applyNumberFormat="1" applyFill="1" applyBorder="1" applyAlignment="1">
      <alignment horizontal="center" vertical="center" wrapText="1"/>
    </xf>
    <xf numFmtId="0" fontId="0" fillId="0" borderId="3" xfId="0" applyFill="1" applyBorder="1" applyAlignment="1">
      <alignment horizontal="left" vertical="center" wrapText="1"/>
    </xf>
    <xf numFmtId="3" fontId="0" fillId="0" borderId="3" xfId="0" applyNumberFormat="1" applyFill="1" applyBorder="1" applyAlignment="1">
      <alignment horizontal="center" vertical="center" wrapText="1"/>
    </xf>
    <xf numFmtId="0" fontId="12" fillId="0" borderId="3" xfId="3" applyFont="1" applyFill="1" applyBorder="1" applyAlignment="1">
      <alignment horizontal="center" vertical="center" wrapText="1"/>
    </xf>
    <xf numFmtId="0" fontId="0" fillId="0" borderId="22" xfId="0" applyFill="1" applyBorder="1" applyAlignment="1">
      <alignment horizontal="left" vertical="center" wrapText="1" indent="1"/>
    </xf>
    <xf numFmtId="164" fontId="0" fillId="0" borderId="3" xfId="0" applyNumberFormat="1" applyFill="1" applyBorder="1" applyAlignment="1">
      <alignment horizontal="right" vertical="center" indent="1"/>
    </xf>
    <xf numFmtId="164" fontId="0" fillId="0" borderId="22" xfId="0" applyNumberFormat="1" applyFill="1" applyBorder="1" applyAlignment="1">
      <alignment horizontal="right" vertical="center" indent="1"/>
    </xf>
    <xf numFmtId="0" fontId="12" fillId="0" borderId="9" xfId="2" applyFont="1" applyFill="1" applyBorder="1" applyAlignment="1">
      <alignment horizontal="left" vertical="center" wrapText="1" indent="1"/>
    </xf>
    <xf numFmtId="3" fontId="0" fillId="0" borderId="9" xfId="0" applyNumberFormat="1" applyFill="1" applyBorder="1" applyAlignment="1">
      <alignment horizontal="center" vertical="center" wrapText="1"/>
    </xf>
    <xf numFmtId="0" fontId="12" fillId="0" borderId="9" xfId="2" applyFont="1" applyFill="1" applyBorder="1" applyAlignment="1">
      <alignment horizontal="center" vertical="center" wrapText="1"/>
    </xf>
    <xf numFmtId="164" fontId="12" fillId="0" borderId="9" xfId="3" applyNumberFormat="1" applyFont="1" applyFill="1" applyBorder="1" applyAlignment="1">
      <alignment horizontal="right" vertical="center" wrapText="1" indent="1"/>
    </xf>
    <xf numFmtId="0" fontId="18" fillId="0" borderId="6" xfId="0" applyFont="1" applyFill="1" applyBorder="1" applyAlignment="1">
      <alignment horizontal="left" vertical="center" wrapText="1" indent="1"/>
    </xf>
    <xf numFmtId="0" fontId="13" fillId="0" borderId="6" xfId="0" applyFont="1" applyFill="1" applyBorder="1" applyAlignment="1">
      <alignment horizontal="center" vertical="center" wrapText="1"/>
    </xf>
    <xf numFmtId="164" fontId="13" fillId="0" borderId="6" xfId="4" applyNumberFormat="1" applyFont="1" applyFill="1" applyBorder="1" applyAlignment="1">
      <alignment horizontal="right" vertical="center" wrapText="1" indent="1"/>
    </xf>
    <xf numFmtId="0" fontId="19" fillId="0" borderId="6" xfId="2" applyFont="1" applyFill="1" applyBorder="1" applyAlignment="1">
      <alignment horizontal="left" vertical="center" wrapText="1" indent="1"/>
    </xf>
    <xf numFmtId="0" fontId="12" fillId="0" borderId="6" xfId="2" applyFont="1" applyFill="1" applyBorder="1" applyAlignment="1">
      <alignment horizontal="center" vertical="center" wrapText="1"/>
    </xf>
    <xf numFmtId="164" fontId="12" fillId="0" borderId="6" xfId="3" applyNumberFormat="1" applyFont="1" applyFill="1" applyBorder="1" applyAlignment="1">
      <alignment horizontal="right" vertical="center" wrapText="1" indent="1"/>
    </xf>
    <xf numFmtId="0" fontId="12" fillId="0" borderId="6" xfId="2" applyFont="1" applyFill="1" applyBorder="1" applyAlignment="1">
      <alignment horizontal="left" vertical="center" wrapText="1" indent="1"/>
    </xf>
    <xf numFmtId="0" fontId="22" fillId="0" borderId="6" xfId="0" applyFont="1" applyFill="1" applyBorder="1" applyAlignment="1">
      <alignment horizontal="left" vertical="center" wrapText="1" indent="1"/>
    </xf>
    <xf numFmtId="0" fontId="22" fillId="0" borderId="6" xfId="2" applyFont="1" applyFill="1" applyBorder="1" applyAlignment="1">
      <alignment horizontal="left" vertical="center" wrapText="1" indent="1"/>
    </xf>
    <xf numFmtId="0" fontId="14" fillId="0" borderId="6" xfId="1" applyFont="1" applyFill="1" applyBorder="1" applyAlignment="1">
      <alignment horizontal="left" vertical="center" wrapText="1" indent="1"/>
    </xf>
    <xf numFmtId="0" fontId="14" fillId="0" borderId="6" xfId="1" applyFont="1" applyFill="1" applyBorder="1" applyAlignment="1">
      <alignment horizontal="center" vertical="center" wrapText="1"/>
    </xf>
    <xf numFmtId="164" fontId="14" fillId="0" borderId="6" xfId="1" applyNumberFormat="1" applyFont="1" applyFill="1" applyBorder="1" applyAlignment="1">
      <alignment horizontal="right" vertical="center" wrapText="1" indent="1"/>
    </xf>
    <xf numFmtId="0" fontId="14" fillId="0" borderId="6" xfId="2" applyFont="1" applyFill="1" applyBorder="1" applyAlignment="1">
      <alignment horizontal="left" vertical="center" wrapText="1" indent="1"/>
    </xf>
    <xf numFmtId="0" fontId="14" fillId="0" borderId="6" xfId="2" applyFont="1" applyFill="1" applyBorder="1" applyAlignment="1">
      <alignment horizontal="center" vertical="center" wrapText="1"/>
    </xf>
    <xf numFmtId="164" fontId="14" fillId="0" borderId="6" xfId="3" applyNumberFormat="1" applyFont="1" applyFill="1" applyBorder="1" applyAlignment="1">
      <alignment horizontal="right" vertical="center" wrapText="1" indent="1"/>
    </xf>
    <xf numFmtId="0" fontId="19" fillId="0" borderId="18" xfId="2" applyFont="1" applyFill="1" applyBorder="1" applyAlignment="1">
      <alignment horizontal="left" vertical="center" wrapText="1" indent="1"/>
    </xf>
    <xf numFmtId="164" fontId="0" fillId="0" borderId="26" xfId="0" applyNumberFormat="1" applyFill="1" applyBorder="1" applyAlignment="1">
      <alignment horizontal="right" vertical="center" indent="1"/>
    </xf>
    <xf numFmtId="0" fontId="21" fillId="3" borderId="22" xfId="0" applyFont="1" applyFill="1" applyBorder="1" applyAlignment="1">
      <alignment horizontal="center" vertical="center" wrapText="1"/>
    </xf>
    <xf numFmtId="0" fontId="0" fillId="0" borderId="34" xfId="0" applyBorder="1"/>
    <xf numFmtId="0" fontId="2" fillId="0" borderId="2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22" xfId="0" applyFill="1" applyBorder="1" applyAlignment="1">
      <alignment horizontal="center" vertical="center" wrapText="1"/>
    </xf>
    <xf numFmtId="164" fontId="12" fillId="2" borderId="10" xfId="0" applyNumberFormat="1" applyFont="1" applyFill="1" applyBorder="1" applyAlignment="1" applyProtection="1">
      <alignment horizontal="right" vertical="center" wrapText="1" indent="1"/>
      <protection locked="0"/>
    </xf>
    <xf numFmtId="164" fontId="12" fillId="2" borderId="7" xfId="0" applyNumberFormat="1" applyFont="1" applyFill="1" applyBorder="1" applyAlignment="1" applyProtection="1">
      <alignment horizontal="right" vertical="center" wrapText="1" indent="1"/>
      <protection locked="0"/>
    </xf>
    <xf numFmtId="164" fontId="12" fillId="2" borderId="19" xfId="0" applyNumberFormat="1" applyFont="1" applyFill="1" applyBorder="1" applyAlignment="1" applyProtection="1">
      <alignment horizontal="right" vertical="center" wrapText="1" indent="1"/>
      <protection locked="0"/>
    </xf>
    <xf numFmtId="164" fontId="12" fillId="2" borderId="22" xfId="0" applyNumberFormat="1" applyFont="1" applyFill="1" applyBorder="1" applyAlignment="1" applyProtection="1">
      <alignment horizontal="right" vertical="center" wrapText="1" indent="1"/>
      <protection locked="0"/>
    </xf>
    <xf numFmtId="164" fontId="12" fillId="2" borderId="24" xfId="0" applyNumberFormat="1" applyFont="1" applyFill="1" applyBorder="1" applyAlignment="1" applyProtection="1">
      <alignment horizontal="right" vertical="center" wrapText="1" indent="1"/>
      <protection locked="0"/>
    </xf>
    <xf numFmtId="164" fontId="12" fillId="2" borderId="25" xfId="0" applyNumberFormat="1" applyFont="1" applyFill="1" applyBorder="1" applyAlignment="1" applyProtection="1">
      <alignment horizontal="right" vertical="center" wrapText="1" indent="1"/>
      <protection locked="0"/>
    </xf>
    <xf numFmtId="0" fontId="4" fillId="0" borderId="0" xfId="0" applyFont="1" applyAlignment="1">
      <alignment horizontal="left" vertical="center" wrapText="1"/>
    </xf>
    <xf numFmtId="0" fontId="4"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1" fillId="0" borderId="0" xfId="0" applyFont="1" applyAlignment="1">
      <alignment horizontal="left" vertical="center" wrapText="1"/>
    </xf>
    <xf numFmtId="164" fontId="5" fillId="0" borderId="3" xfId="0" applyNumberFormat="1" applyFont="1" applyBorder="1" applyAlignment="1">
      <alignment horizontal="center" vertical="center"/>
    </xf>
    <xf numFmtId="0" fontId="0" fillId="0" borderId="3" xfId="0" applyBorder="1"/>
    <xf numFmtId="0" fontId="0" fillId="0" borderId="4" xfId="0" applyBorder="1"/>
    <xf numFmtId="0" fontId="0" fillId="0" borderId="35" xfId="0" applyFill="1" applyBorder="1" applyAlignment="1">
      <alignment horizontal="center" vertical="center" wrapText="1"/>
    </xf>
    <xf numFmtId="0" fontId="0" fillId="0" borderId="36" xfId="0" applyFill="1" applyBorder="1" applyAlignment="1">
      <alignment horizontal="center" vertical="center" wrapText="1"/>
    </xf>
    <xf numFmtId="0" fontId="0" fillId="0" borderId="26" xfId="0" applyFill="1" applyBorder="1" applyAlignment="1">
      <alignment horizontal="center" vertical="center" wrapText="1"/>
    </xf>
    <xf numFmtId="0" fontId="2" fillId="0" borderId="13"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21" xfId="0"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0" fillId="0" borderId="13" xfId="0" applyFill="1" applyBorder="1" applyAlignment="1">
      <alignment horizontal="center" vertical="center" wrapText="1"/>
    </xf>
    <xf numFmtId="0" fontId="20" fillId="0" borderId="0" xfId="0" applyFont="1" applyFill="1" applyAlignment="1">
      <alignment horizontal="left" vertical="center" wrapText="1"/>
    </xf>
    <xf numFmtId="0" fontId="20" fillId="0" borderId="0" xfId="0" applyFont="1" applyFill="1" applyAlignment="1">
      <alignment horizontal="left" vertical="center"/>
    </xf>
    <xf numFmtId="0" fontId="25" fillId="0" borderId="0" xfId="0" applyFont="1" applyFill="1" applyBorder="1" applyAlignment="1" applyProtection="1">
      <alignment horizontal="center" vertical="center" wrapText="1"/>
    </xf>
    <xf numFmtId="0" fontId="25" fillId="0" borderId="28" xfId="0" applyFont="1"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4" fillId="0" borderId="31" xfId="0" applyNumberFormat="1" applyFont="1" applyBorder="1" applyAlignment="1" applyProtection="1">
      <alignment horizontal="center" vertical="center" wrapText="1"/>
    </xf>
    <xf numFmtId="0" fontId="4" fillId="0" borderId="0" xfId="0" applyNumberFormat="1" applyFont="1" applyBorder="1" applyAlignment="1" applyProtection="1">
      <alignment horizontal="center" vertical="center" wrapText="1"/>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14">
    <dxf>
      <numFmt numFmtId="30" formatCode="@"/>
      <fill>
        <patternFill patternType="solid">
          <fgColor rgb="FFFFD1D1"/>
          <bgColor rgb="FFFFD1D1"/>
        </patternFill>
      </fill>
    </dxf>
    <dxf>
      <numFmt numFmtId="30" formatCode="@"/>
      <fill>
        <patternFill patternType="solid">
          <fgColor rgb="FFFF9F9F"/>
          <bgColor rgb="FFFF9F9F"/>
        </patternFill>
      </fill>
    </dxf>
    <dxf>
      <numFmt numFmtId="30" formatCode="@"/>
      <fill>
        <patternFill patternType="solid">
          <fgColor rgb="FFFFD1D1"/>
          <bgColor rgb="FFFFD1D1"/>
        </patternFill>
      </fill>
    </dxf>
    <dxf>
      <numFmt numFmtId="30" formatCode="@"/>
      <fill>
        <patternFill patternType="solid">
          <fgColor rgb="FFFF9F9F"/>
          <bgColor rgb="FFFF9F9F"/>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NS%202021/Kancel&#225;&#345;sk&#233;%20pot&#345;eby%202021/04%20-%2022.02.2021%20DNS%20-%20Kancel&#225;&#345;sk&#233;%20pot&#345;eby/9017-0009-21%20IO%20-Ovsjann&#237;kov&#225;%20Kancel&#225;&#345;sk&#233;%20pot&#345;eby%20II.%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95"/>
  <sheetViews>
    <sheetView showGridLines="0" tabSelected="1" zoomScale="80" zoomScaleNormal="80" workbookViewId="0">
      <selection activeCell="I7" sqref="I7"/>
    </sheetView>
  </sheetViews>
  <sheetFormatPr defaultRowHeight="14.5" x14ac:dyDescent="0.35"/>
  <cols>
    <col min="1" max="1" width="1.453125" style="4" bestFit="1" customWidth="1"/>
    <col min="2" max="2" width="5.54296875" style="4" bestFit="1" customWidth="1"/>
    <col min="3" max="3" width="51" style="1" customWidth="1"/>
    <col min="4" max="4" width="9.54296875" style="2" bestFit="1" customWidth="1"/>
    <col min="5" max="5" width="9" style="3" bestFit="1" customWidth="1"/>
    <col min="6" max="6" width="91" style="1" customWidth="1"/>
    <col min="7" max="7" width="20.453125" style="1" hidden="1" customWidth="1"/>
    <col min="8" max="8" width="19.1796875" style="4" customWidth="1"/>
    <col min="9" max="9" width="21" style="4" bestFit="1" customWidth="1"/>
    <col min="10" max="10" width="20.54296875" style="4" bestFit="1" customWidth="1"/>
    <col min="11" max="11" width="19.54296875" style="4" bestFit="1" customWidth="1"/>
    <col min="12" max="12" width="14.36328125" style="4" customWidth="1"/>
    <col min="13" max="13" width="28.08984375" style="4" customWidth="1"/>
    <col min="14" max="14" width="35.6328125" style="4" customWidth="1"/>
    <col min="15" max="15" width="27.1796875" style="4" customWidth="1"/>
    <col min="16" max="16" width="20.453125" style="4" hidden="1" customWidth="1"/>
    <col min="17" max="17" width="39.36328125" style="5" customWidth="1"/>
    <col min="18" max="16384" width="8.7265625" style="4"/>
  </cols>
  <sheetData>
    <row r="1" spans="1:18" ht="37.25" customHeight="1" x14ac:dyDescent="0.35">
      <c r="B1" s="119" t="s">
        <v>117</v>
      </c>
      <c r="C1" s="120"/>
      <c r="D1" s="120"/>
    </row>
    <row r="2" spans="1:18" ht="20.149999999999999" customHeight="1" x14ac:dyDescent="0.35">
      <c r="C2" s="4"/>
      <c r="D2" s="6"/>
      <c r="E2" s="7"/>
      <c r="F2" s="8"/>
      <c r="G2" s="8"/>
      <c r="H2" s="8"/>
      <c r="I2" s="8"/>
      <c r="K2" s="9"/>
      <c r="L2" s="9"/>
      <c r="M2" s="9"/>
      <c r="N2" s="9"/>
      <c r="O2" s="9"/>
      <c r="P2" s="10"/>
      <c r="Q2" s="11"/>
    </row>
    <row r="3" spans="1:18" ht="20.149999999999999" customHeight="1" x14ac:dyDescent="0.35">
      <c r="B3" s="121" t="s">
        <v>293</v>
      </c>
      <c r="C3" s="122"/>
      <c r="D3" s="123" t="s">
        <v>0</v>
      </c>
      <c r="E3" s="124"/>
      <c r="F3" s="127" t="s">
        <v>294</v>
      </c>
      <c r="G3" s="128"/>
      <c r="H3" s="128"/>
      <c r="I3" s="36"/>
      <c r="J3" s="36"/>
      <c r="K3" s="36"/>
      <c r="M3" s="9"/>
      <c r="N3" s="9"/>
      <c r="O3" s="9"/>
    </row>
    <row r="4" spans="1:18" ht="20.149999999999999" customHeight="1" thickBot="1" x14ac:dyDescent="0.4">
      <c r="B4" s="121"/>
      <c r="C4" s="122"/>
      <c r="D4" s="125"/>
      <c r="E4" s="126"/>
      <c r="F4" s="127"/>
      <c r="G4" s="128"/>
      <c r="H4" s="128"/>
      <c r="I4" s="9"/>
      <c r="K4" s="9"/>
      <c r="L4" s="9"/>
      <c r="M4" s="9"/>
      <c r="N4" s="9"/>
      <c r="O4" s="9"/>
    </row>
    <row r="5" spans="1:18" ht="34.5" customHeight="1" thickBot="1" x14ac:dyDescent="0.4">
      <c r="B5" s="12"/>
      <c r="C5" s="13"/>
      <c r="D5" s="14"/>
      <c r="E5" s="14"/>
      <c r="F5" s="8"/>
      <c r="G5" s="16"/>
      <c r="I5" s="15" t="s">
        <v>0</v>
      </c>
      <c r="Q5" s="17"/>
    </row>
    <row r="6" spans="1:18" ht="67.75" customHeight="1" thickTop="1" thickBot="1" x14ac:dyDescent="0.4">
      <c r="B6" s="42" t="s">
        <v>1</v>
      </c>
      <c r="C6" s="18" t="s">
        <v>119</v>
      </c>
      <c r="D6" s="18" t="s">
        <v>2</v>
      </c>
      <c r="E6" s="40" t="s">
        <v>120</v>
      </c>
      <c r="F6" s="40" t="s">
        <v>121</v>
      </c>
      <c r="G6" s="40" t="s">
        <v>122</v>
      </c>
      <c r="H6" s="18" t="s">
        <v>3</v>
      </c>
      <c r="I6" s="19" t="s">
        <v>4</v>
      </c>
      <c r="J6" s="35" t="s">
        <v>5</v>
      </c>
      <c r="K6" s="35" t="s">
        <v>6</v>
      </c>
      <c r="L6" s="40" t="s">
        <v>123</v>
      </c>
      <c r="M6" s="41" t="s">
        <v>124</v>
      </c>
      <c r="N6" s="40" t="s">
        <v>125</v>
      </c>
      <c r="O6" s="40" t="s">
        <v>126</v>
      </c>
      <c r="P6" s="40" t="s">
        <v>127</v>
      </c>
      <c r="Q6" s="88" t="s">
        <v>128</v>
      </c>
      <c r="R6" s="89"/>
    </row>
    <row r="7" spans="1:18" ht="28.25" customHeight="1" thickTop="1" x14ac:dyDescent="0.35">
      <c r="A7" s="37"/>
      <c r="B7" s="43">
        <v>1</v>
      </c>
      <c r="C7" s="44" t="s">
        <v>7</v>
      </c>
      <c r="D7" s="45">
        <v>5</v>
      </c>
      <c r="E7" s="46" t="s">
        <v>8</v>
      </c>
      <c r="F7" s="47" t="s">
        <v>136</v>
      </c>
      <c r="G7" s="48">
        <f t="shared" ref="G7:G38" si="0">D7*H7</f>
        <v>55</v>
      </c>
      <c r="H7" s="49">
        <v>11</v>
      </c>
      <c r="I7" s="95"/>
      <c r="J7" s="20">
        <f t="shared" ref="J7:J38" si="1">D7*I7</f>
        <v>0</v>
      </c>
      <c r="K7" s="21" t="str">
        <f t="shared" ref="K7:K35" si="2">IF(ISNUMBER(I7), IF(I7&gt;H7,"NEVYHOVUJE","VYHOVUJE")," ")</f>
        <v xml:space="preserve"> </v>
      </c>
      <c r="L7" s="112" t="s">
        <v>135</v>
      </c>
      <c r="M7" s="112" t="s">
        <v>129</v>
      </c>
      <c r="N7" s="112" t="s">
        <v>130</v>
      </c>
      <c r="O7" s="115">
        <v>14</v>
      </c>
      <c r="P7" s="118"/>
      <c r="Q7" s="109" t="s">
        <v>9</v>
      </c>
      <c r="R7" s="89"/>
    </row>
    <row r="8" spans="1:18" ht="28.25" customHeight="1" x14ac:dyDescent="0.35">
      <c r="A8" s="38"/>
      <c r="B8" s="50">
        <v>2</v>
      </c>
      <c r="C8" s="44" t="s">
        <v>10</v>
      </c>
      <c r="D8" s="45">
        <v>3</v>
      </c>
      <c r="E8" s="46" t="s">
        <v>11</v>
      </c>
      <c r="F8" s="47" t="s">
        <v>137</v>
      </c>
      <c r="G8" s="51">
        <f t="shared" si="0"/>
        <v>495</v>
      </c>
      <c r="H8" s="49">
        <v>165</v>
      </c>
      <c r="I8" s="96"/>
      <c r="J8" s="22">
        <f t="shared" si="1"/>
        <v>0</v>
      </c>
      <c r="K8" s="23" t="str">
        <f t="shared" si="2"/>
        <v xml:space="preserve"> </v>
      </c>
      <c r="L8" s="113"/>
      <c r="M8" s="113"/>
      <c r="N8" s="113"/>
      <c r="O8" s="116"/>
      <c r="P8" s="113"/>
      <c r="Q8" s="110"/>
      <c r="R8" s="89"/>
    </row>
    <row r="9" spans="1:18" ht="42" customHeight="1" x14ac:dyDescent="0.35">
      <c r="A9" s="38"/>
      <c r="B9" s="50">
        <v>3</v>
      </c>
      <c r="C9" s="44" t="s">
        <v>12</v>
      </c>
      <c r="D9" s="45">
        <v>3</v>
      </c>
      <c r="E9" s="46" t="s">
        <v>11</v>
      </c>
      <c r="F9" s="47" t="s">
        <v>138</v>
      </c>
      <c r="G9" s="51">
        <f t="shared" si="0"/>
        <v>270</v>
      </c>
      <c r="H9" s="49">
        <v>90</v>
      </c>
      <c r="I9" s="96"/>
      <c r="J9" s="22">
        <f t="shared" si="1"/>
        <v>0</v>
      </c>
      <c r="K9" s="23" t="str">
        <f t="shared" si="2"/>
        <v xml:space="preserve"> </v>
      </c>
      <c r="L9" s="113"/>
      <c r="M9" s="113"/>
      <c r="N9" s="113"/>
      <c r="O9" s="116"/>
      <c r="P9" s="113"/>
      <c r="Q9" s="110"/>
      <c r="R9" s="89"/>
    </row>
    <row r="10" spans="1:18" ht="34.75" customHeight="1" x14ac:dyDescent="0.35">
      <c r="A10" s="38"/>
      <c r="B10" s="50">
        <v>4</v>
      </c>
      <c r="C10" s="44" t="s">
        <v>13</v>
      </c>
      <c r="D10" s="45">
        <v>1</v>
      </c>
      <c r="E10" s="46" t="s">
        <v>14</v>
      </c>
      <c r="F10" s="47" t="s">
        <v>139</v>
      </c>
      <c r="G10" s="51">
        <f t="shared" si="0"/>
        <v>260</v>
      </c>
      <c r="H10" s="49">
        <v>260</v>
      </c>
      <c r="I10" s="96"/>
      <c r="J10" s="22">
        <f t="shared" si="1"/>
        <v>0</v>
      </c>
      <c r="K10" s="23" t="str">
        <f t="shared" si="2"/>
        <v xml:space="preserve"> </v>
      </c>
      <c r="L10" s="113"/>
      <c r="M10" s="113"/>
      <c r="N10" s="113"/>
      <c r="O10" s="116"/>
      <c r="P10" s="113"/>
      <c r="Q10" s="110"/>
      <c r="R10" s="89"/>
    </row>
    <row r="11" spans="1:18" ht="37.75" customHeight="1" x14ac:dyDescent="0.35">
      <c r="A11" s="38"/>
      <c r="B11" s="50">
        <v>5</v>
      </c>
      <c r="C11" s="52" t="s">
        <v>142</v>
      </c>
      <c r="D11" s="45">
        <v>2</v>
      </c>
      <c r="E11" s="46" t="s">
        <v>8</v>
      </c>
      <c r="F11" s="47" t="s">
        <v>143</v>
      </c>
      <c r="G11" s="51">
        <f t="shared" si="0"/>
        <v>22</v>
      </c>
      <c r="H11" s="49">
        <v>11</v>
      </c>
      <c r="I11" s="96"/>
      <c r="J11" s="22">
        <f t="shared" si="1"/>
        <v>0</v>
      </c>
      <c r="K11" s="23" t="str">
        <f t="shared" si="2"/>
        <v xml:space="preserve"> </v>
      </c>
      <c r="L11" s="113"/>
      <c r="M11" s="113"/>
      <c r="N11" s="113"/>
      <c r="O11" s="116"/>
      <c r="P11" s="113"/>
      <c r="Q11" s="110"/>
      <c r="R11" s="89"/>
    </row>
    <row r="12" spans="1:18" ht="40.75" customHeight="1" x14ac:dyDescent="0.35">
      <c r="A12" s="38"/>
      <c r="B12" s="50">
        <v>6</v>
      </c>
      <c r="C12" s="52" t="s">
        <v>141</v>
      </c>
      <c r="D12" s="45">
        <v>2</v>
      </c>
      <c r="E12" s="46" t="s">
        <v>8</v>
      </c>
      <c r="F12" s="47" t="s">
        <v>143</v>
      </c>
      <c r="G12" s="51">
        <f t="shared" si="0"/>
        <v>22</v>
      </c>
      <c r="H12" s="49">
        <v>11</v>
      </c>
      <c r="I12" s="96"/>
      <c r="J12" s="22">
        <f t="shared" si="1"/>
        <v>0</v>
      </c>
      <c r="K12" s="23" t="str">
        <f t="shared" si="2"/>
        <v xml:space="preserve"> </v>
      </c>
      <c r="L12" s="113"/>
      <c r="M12" s="113"/>
      <c r="N12" s="113"/>
      <c r="O12" s="116"/>
      <c r="P12" s="113"/>
      <c r="Q12" s="110"/>
      <c r="R12" s="89"/>
    </row>
    <row r="13" spans="1:18" ht="43.75" customHeight="1" x14ac:dyDescent="0.35">
      <c r="A13" s="38"/>
      <c r="B13" s="50">
        <v>7</v>
      </c>
      <c r="C13" s="52" t="s">
        <v>140</v>
      </c>
      <c r="D13" s="45">
        <v>2</v>
      </c>
      <c r="E13" s="46" t="s">
        <v>8</v>
      </c>
      <c r="F13" s="47" t="s">
        <v>143</v>
      </c>
      <c r="G13" s="51">
        <f t="shared" si="0"/>
        <v>22</v>
      </c>
      <c r="H13" s="49">
        <v>11</v>
      </c>
      <c r="I13" s="96"/>
      <c r="J13" s="22">
        <f t="shared" si="1"/>
        <v>0</v>
      </c>
      <c r="K13" s="23" t="str">
        <f t="shared" si="2"/>
        <v xml:space="preserve"> </v>
      </c>
      <c r="L13" s="113"/>
      <c r="M13" s="113"/>
      <c r="N13" s="113"/>
      <c r="O13" s="116"/>
      <c r="P13" s="113"/>
      <c r="Q13" s="110"/>
      <c r="R13" s="89"/>
    </row>
    <row r="14" spans="1:18" ht="31.25" customHeight="1" thickBot="1" x14ac:dyDescent="0.4">
      <c r="A14" s="38"/>
      <c r="B14" s="53">
        <v>8</v>
      </c>
      <c r="C14" s="54" t="s">
        <v>15</v>
      </c>
      <c r="D14" s="55">
        <v>2</v>
      </c>
      <c r="E14" s="56" t="s">
        <v>14</v>
      </c>
      <c r="F14" s="57" t="s">
        <v>144</v>
      </c>
      <c r="G14" s="58">
        <f t="shared" si="0"/>
        <v>70</v>
      </c>
      <c r="H14" s="59">
        <v>35</v>
      </c>
      <c r="I14" s="97"/>
      <c r="J14" s="25">
        <f t="shared" si="1"/>
        <v>0</v>
      </c>
      <c r="K14" s="26" t="str">
        <f t="shared" si="2"/>
        <v xml:space="preserve"> </v>
      </c>
      <c r="L14" s="114"/>
      <c r="M14" s="114"/>
      <c r="N14" s="114"/>
      <c r="O14" s="117"/>
      <c r="P14" s="114"/>
      <c r="Q14" s="111"/>
      <c r="R14" s="89"/>
    </row>
    <row r="15" spans="1:18" ht="108" customHeight="1" thickTop="1" thickBot="1" x14ac:dyDescent="0.4">
      <c r="A15" s="39"/>
      <c r="B15" s="60">
        <v>9</v>
      </c>
      <c r="C15" s="61" t="s">
        <v>145</v>
      </c>
      <c r="D15" s="62">
        <v>15</v>
      </c>
      <c r="E15" s="63" t="s">
        <v>8</v>
      </c>
      <c r="F15" s="64" t="s">
        <v>146</v>
      </c>
      <c r="G15" s="65">
        <f t="shared" si="0"/>
        <v>690</v>
      </c>
      <c r="H15" s="66">
        <v>46</v>
      </c>
      <c r="I15" s="98"/>
      <c r="J15" s="27">
        <f t="shared" si="1"/>
        <v>0</v>
      </c>
      <c r="K15" s="28" t="str">
        <f t="shared" si="2"/>
        <v xml:space="preserve"> </v>
      </c>
      <c r="L15" s="90" t="s">
        <v>135</v>
      </c>
      <c r="M15" s="91" t="s">
        <v>131</v>
      </c>
      <c r="N15" s="91" t="s">
        <v>132</v>
      </c>
      <c r="O15" s="92">
        <v>14</v>
      </c>
      <c r="P15" s="93"/>
      <c r="Q15" s="94" t="s">
        <v>9</v>
      </c>
      <c r="R15" s="89"/>
    </row>
    <row r="16" spans="1:18" ht="29.5" thickTop="1" x14ac:dyDescent="0.35">
      <c r="A16" s="39"/>
      <c r="B16" s="43">
        <v>10</v>
      </c>
      <c r="C16" s="67" t="s">
        <v>147</v>
      </c>
      <c r="D16" s="68">
        <v>13</v>
      </c>
      <c r="E16" s="69" t="s">
        <v>8</v>
      </c>
      <c r="F16" s="67" t="s">
        <v>148</v>
      </c>
      <c r="G16" s="48">
        <f t="shared" si="0"/>
        <v>221</v>
      </c>
      <c r="H16" s="70">
        <v>17</v>
      </c>
      <c r="I16" s="99"/>
      <c r="J16" s="29">
        <f t="shared" si="1"/>
        <v>0</v>
      </c>
      <c r="K16" s="21" t="str">
        <f t="shared" si="2"/>
        <v xml:space="preserve"> </v>
      </c>
      <c r="L16" s="118" t="s">
        <v>135</v>
      </c>
      <c r="M16" s="112" t="s">
        <v>133</v>
      </c>
      <c r="N16" s="112" t="s">
        <v>134</v>
      </c>
      <c r="O16" s="115">
        <v>14</v>
      </c>
      <c r="P16" s="118"/>
      <c r="Q16" s="109" t="s">
        <v>9</v>
      </c>
      <c r="R16" s="89"/>
    </row>
    <row r="17" spans="1:18" ht="39.65" customHeight="1" x14ac:dyDescent="0.35">
      <c r="A17" s="38"/>
      <c r="B17" s="50">
        <v>11</v>
      </c>
      <c r="C17" s="71" t="s">
        <v>149</v>
      </c>
      <c r="D17" s="45">
        <v>38</v>
      </c>
      <c r="E17" s="72" t="s">
        <v>8</v>
      </c>
      <c r="F17" s="71" t="s">
        <v>150</v>
      </c>
      <c r="G17" s="51">
        <f t="shared" si="0"/>
        <v>1330</v>
      </c>
      <c r="H17" s="73">
        <v>35</v>
      </c>
      <c r="I17" s="96"/>
      <c r="J17" s="22">
        <f t="shared" si="1"/>
        <v>0</v>
      </c>
      <c r="K17" s="23" t="str">
        <f t="shared" si="2"/>
        <v xml:space="preserve"> </v>
      </c>
      <c r="L17" s="113"/>
      <c r="M17" s="113"/>
      <c r="N17" s="113"/>
      <c r="O17" s="116"/>
      <c r="P17" s="113"/>
      <c r="Q17" s="110"/>
      <c r="R17" s="89"/>
    </row>
    <row r="18" spans="1:18" ht="40.75" customHeight="1" x14ac:dyDescent="0.35">
      <c r="A18" s="38"/>
      <c r="B18" s="50">
        <v>12</v>
      </c>
      <c r="C18" s="74" t="s">
        <v>155</v>
      </c>
      <c r="D18" s="45">
        <v>4</v>
      </c>
      <c r="E18" s="75" t="s">
        <v>8</v>
      </c>
      <c r="F18" s="74" t="s">
        <v>151</v>
      </c>
      <c r="G18" s="51">
        <f t="shared" si="0"/>
        <v>160</v>
      </c>
      <c r="H18" s="76">
        <v>40</v>
      </c>
      <c r="I18" s="96"/>
      <c r="J18" s="22">
        <f t="shared" si="1"/>
        <v>0</v>
      </c>
      <c r="K18" s="23" t="str">
        <f t="shared" si="2"/>
        <v xml:space="preserve"> </v>
      </c>
      <c r="L18" s="113"/>
      <c r="M18" s="113"/>
      <c r="N18" s="113"/>
      <c r="O18" s="116"/>
      <c r="P18" s="113"/>
      <c r="Q18" s="110"/>
      <c r="R18" s="89"/>
    </row>
    <row r="19" spans="1:18" ht="42" customHeight="1" x14ac:dyDescent="0.35">
      <c r="A19" s="38"/>
      <c r="B19" s="50">
        <v>13</v>
      </c>
      <c r="C19" s="77" t="s">
        <v>16</v>
      </c>
      <c r="D19" s="45">
        <v>6</v>
      </c>
      <c r="E19" s="75" t="s">
        <v>8</v>
      </c>
      <c r="F19" s="74" t="s">
        <v>152</v>
      </c>
      <c r="G19" s="51">
        <f t="shared" si="0"/>
        <v>240</v>
      </c>
      <c r="H19" s="76">
        <v>40</v>
      </c>
      <c r="I19" s="96"/>
      <c r="J19" s="22">
        <f t="shared" si="1"/>
        <v>0</v>
      </c>
      <c r="K19" s="23" t="str">
        <f t="shared" si="2"/>
        <v xml:space="preserve"> </v>
      </c>
      <c r="L19" s="113"/>
      <c r="M19" s="113"/>
      <c r="N19" s="113"/>
      <c r="O19" s="116"/>
      <c r="P19" s="113"/>
      <c r="Q19" s="110"/>
      <c r="R19" s="89"/>
    </row>
    <row r="20" spans="1:18" ht="39" customHeight="1" x14ac:dyDescent="0.35">
      <c r="A20" s="38"/>
      <c r="B20" s="50">
        <v>14</v>
      </c>
      <c r="C20" s="74" t="s">
        <v>154</v>
      </c>
      <c r="D20" s="45">
        <v>5</v>
      </c>
      <c r="E20" s="75" t="s">
        <v>8</v>
      </c>
      <c r="F20" s="74" t="s">
        <v>156</v>
      </c>
      <c r="G20" s="51">
        <f t="shared" si="0"/>
        <v>175</v>
      </c>
      <c r="H20" s="76">
        <v>35</v>
      </c>
      <c r="I20" s="96"/>
      <c r="J20" s="22">
        <f t="shared" si="1"/>
        <v>0</v>
      </c>
      <c r="K20" s="23" t="str">
        <f t="shared" si="2"/>
        <v xml:space="preserve"> </v>
      </c>
      <c r="L20" s="113"/>
      <c r="M20" s="113"/>
      <c r="N20" s="113"/>
      <c r="O20" s="116"/>
      <c r="P20" s="113"/>
      <c r="Q20" s="110"/>
      <c r="R20" s="89"/>
    </row>
    <row r="21" spans="1:18" ht="35.4" customHeight="1" x14ac:dyDescent="0.35">
      <c r="A21" s="38"/>
      <c r="B21" s="50">
        <v>15</v>
      </c>
      <c r="C21" s="74" t="s">
        <v>153</v>
      </c>
      <c r="D21" s="45">
        <v>5</v>
      </c>
      <c r="E21" s="75" t="s">
        <v>8</v>
      </c>
      <c r="F21" s="77" t="s">
        <v>157</v>
      </c>
      <c r="G21" s="51">
        <f t="shared" si="0"/>
        <v>225</v>
      </c>
      <c r="H21" s="76">
        <v>45</v>
      </c>
      <c r="I21" s="96"/>
      <c r="J21" s="22">
        <f t="shared" si="1"/>
        <v>0</v>
      </c>
      <c r="K21" s="23" t="str">
        <f t="shared" si="2"/>
        <v xml:space="preserve"> </v>
      </c>
      <c r="L21" s="113"/>
      <c r="M21" s="113"/>
      <c r="N21" s="113"/>
      <c r="O21" s="116"/>
      <c r="P21" s="113"/>
      <c r="Q21" s="110"/>
      <c r="R21" s="89"/>
    </row>
    <row r="22" spans="1:18" ht="38.4" customHeight="1" x14ac:dyDescent="0.35">
      <c r="A22" s="38"/>
      <c r="B22" s="50">
        <v>16</v>
      </c>
      <c r="C22" s="77" t="s">
        <v>17</v>
      </c>
      <c r="D22" s="45">
        <v>1</v>
      </c>
      <c r="E22" s="75" t="s">
        <v>18</v>
      </c>
      <c r="F22" s="77" t="s">
        <v>158</v>
      </c>
      <c r="G22" s="51">
        <f t="shared" si="0"/>
        <v>28</v>
      </c>
      <c r="H22" s="76">
        <v>28</v>
      </c>
      <c r="I22" s="96"/>
      <c r="J22" s="22">
        <f t="shared" si="1"/>
        <v>0</v>
      </c>
      <c r="K22" s="23" t="str">
        <f t="shared" si="2"/>
        <v xml:space="preserve"> </v>
      </c>
      <c r="L22" s="113"/>
      <c r="M22" s="113"/>
      <c r="N22" s="113"/>
      <c r="O22" s="116"/>
      <c r="P22" s="113"/>
      <c r="Q22" s="110"/>
      <c r="R22" s="89"/>
    </row>
    <row r="23" spans="1:18" ht="31.25" customHeight="1" x14ac:dyDescent="0.35">
      <c r="A23" s="38"/>
      <c r="B23" s="50">
        <v>17</v>
      </c>
      <c r="C23" s="77" t="s">
        <v>19</v>
      </c>
      <c r="D23" s="45">
        <v>1</v>
      </c>
      <c r="E23" s="75" t="s">
        <v>18</v>
      </c>
      <c r="F23" s="77" t="s">
        <v>159</v>
      </c>
      <c r="G23" s="51">
        <f t="shared" si="0"/>
        <v>35</v>
      </c>
      <c r="H23" s="76">
        <v>35</v>
      </c>
      <c r="I23" s="96"/>
      <c r="J23" s="22">
        <f t="shared" si="1"/>
        <v>0</v>
      </c>
      <c r="K23" s="23" t="str">
        <f t="shared" si="2"/>
        <v xml:space="preserve"> </v>
      </c>
      <c r="L23" s="113"/>
      <c r="M23" s="113"/>
      <c r="N23" s="113"/>
      <c r="O23" s="116"/>
      <c r="P23" s="113"/>
      <c r="Q23" s="110"/>
      <c r="R23" s="89"/>
    </row>
    <row r="24" spans="1:18" ht="32.4" customHeight="1" x14ac:dyDescent="0.35">
      <c r="A24" s="38"/>
      <c r="B24" s="50">
        <v>18</v>
      </c>
      <c r="C24" s="77" t="s">
        <v>20</v>
      </c>
      <c r="D24" s="45">
        <v>2</v>
      </c>
      <c r="E24" s="75" t="s">
        <v>18</v>
      </c>
      <c r="F24" s="77" t="s">
        <v>160</v>
      </c>
      <c r="G24" s="51">
        <f t="shared" si="0"/>
        <v>80</v>
      </c>
      <c r="H24" s="76">
        <v>40</v>
      </c>
      <c r="I24" s="96"/>
      <c r="J24" s="22">
        <f t="shared" si="1"/>
        <v>0</v>
      </c>
      <c r="K24" s="23" t="str">
        <f t="shared" si="2"/>
        <v xml:space="preserve"> </v>
      </c>
      <c r="L24" s="113"/>
      <c r="M24" s="113"/>
      <c r="N24" s="113"/>
      <c r="O24" s="116"/>
      <c r="P24" s="113"/>
      <c r="Q24" s="110"/>
      <c r="R24" s="89"/>
    </row>
    <row r="25" spans="1:18" ht="25.25" customHeight="1" x14ac:dyDescent="0.35">
      <c r="A25" s="38"/>
      <c r="B25" s="50">
        <v>19</v>
      </c>
      <c r="C25" s="77" t="s">
        <v>162</v>
      </c>
      <c r="D25" s="45">
        <v>5</v>
      </c>
      <c r="E25" s="75" t="s">
        <v>18</v>
      </c>
      <c r="F25" s="77" t="s">
        <v>161</v>
      </c>
      <c r="G25" s="51">
        <f t="shared" si="0"/>
        <v>145</v>
      </c>
      <c r="H25" s="76">
        <v>29</v>
      </c>
      <c r="I25" s="96"/>
      <c r="J25" s="22">
        <f t="shared" si="1"/>
        <v>0</v>
      </c>
      <c r="K25" s="23" t="str">
        <f t="shared" si="2"/>
        <v xml:space="preserve"> </v>
      </c>
      <c r="L25" s="113"/>
      <c r="M25" s="113"/>
      <c r="N25" s="113"/>
      <c r="O25" s="116"/>
      <c r="P25" s="113"/>
      <c r="Q25" s="110"/>
      <c r="R25" s="89"/>
    </row>
    <row r="26" spans="1:18" ht="25.25" customHeight="1" x14ac:dyDescent="0.35">
      <c r="A26" s="38"/>
      <c r="B26" s="50">
        <v>20</v>
      </c>
      <c r="C26" s="77" t="s">
        <v>21</v>
      </c>
      <c r="D26" s="45">
        <v>1</v>
      </c>
      <c r="E26" s="75" t="s">
        <v>8</v>
      </c>
      <c r="F26" s="77" t="s">
        <v>163</v>
      </c>
      <c r="G26" s="51">
        <f t="shared" si="0"/>
        <v>28</v>
      </c>
      <c r="H26" s="76">
        <v>28</v>
      </c>
      <c r="I26" s="96"/>
      <c r="J26" s="22">
        <f t="shared" si="1"/>
        <v>0</v>
      </c>
      <c r="K26" s="23" t="str">
        <f t="shared" si="2"/>
        <v xml:space="preserve"> </v>
      </c>
      <c r="L26" s="113"/>
      <c r="M26" s="113"/>
      <c r="N26" s="113"/>
      <c r="O26" s="116"/>
      <c r="P26" s="113"/>
      <c r="Q26" s="110"/>
      <c r="R26" s="89"/>
    </row>
    <row r="27" spans="1:18" ht="25.25" customHeight="1" x14ac:dyDescent="0.35">
      <c r="A27" s="38"/>
      <c r="B27" s="50">
        <v>21</v>
      </c>
      <c r="C27" s="77" t="s">
        <v>22</v>
      </c>
      <c r="D27" s="45">
        <v>1</v>
      </c>
      <c r="E27" s="75" t="s">
        <v>8</v>
      </c>
      <c r="F27" s="77" t="s">
        <v>164</v>
      </c>
      <c r="G27" s="51">
        <f t="shared" si="0"/>
        <v>45</v>
      </c>
      <c r="H27" s="76">
        <v>45</v>
      </c>
      <c r="I27" s="96"/>
      <c r="J27" s="22">
        <f t="shared" si="1"/>
        <v>0</v>
      </c>
      <c r="K27" s="23" t="str">
        <f t="shared" si="2"/>
        <v xml:space="preserve"> </v>
      </c>
      <c r="L27" s="113"/>
      <c r="M27" s="113"/>
      <c r="N27" s="113"/>
      <c r="O27" s="116"/>
      <c r="P27" s="113"/>
      <c r="Q27" s="110"/>
      <c r="R27" s="89"/>
    </row>
    <row r="28" spans="1:18" ht="24" customHeight="1" x14ac:dyDescent="0.35">
      <c r="A28" s="38"/>
      <c r="B28" s="50">
        <v>22</v>
      </c>
      <c r="C28" s="78" t="s">
        <v>169</v>
      </c>
      <c r="D28" s="45">
        <v>20</v>
      </c>
      <c r="E28" s="72" t="s">
        <v>8</v>
      </c>
      <c r="F28" s="71" t="s">
        <v>165</v>
      </c>
      <c r="G28" s="51">
        <f t="shared" si="0"/>
        <v>70</v>
      </c>
      <c r="H28" s="73">
        <v>3.5</v>
      </c>
      <c r="I28" s="96"/>
      <c r="J28" s="22">
        <f t="shared" si="1"/>
        <v>0</v>
      </c>
      <c r="K28" s="23" t="str">
        <f t="shared" si="2"/>
        <v xml:space="preserve"> </v>
      </c>
      <c r="L28" s="113"/>
      <c r="M28" s="113"/>
      <c r="N28" s="113"/>
      <c r="O28" s="116"/>
      <c r="P28" s="113"/>
      <c r="Q28" s="110"/>
      <c r="R28" s="89"/>
    </row>
    <row r="29" spans="1:18" ht="29" x14ac:dyDescent="0.35">
      <c r="A29" s="38"/>
      <c r="B29" s="50">
        <v>23</v>
      </c>
      <c r="C29" s="79" t="s">
        <v>168</v>
      </c>
      <c r="D29" s="45">
        <v>10</v>
      </c>
      <c r="E29" s="75" t="s">
        <v>8</v>
      </c>
      <c r="F29" s="77" t="s">
        <v>166</v>
      </c>
      <c r="G29" s="51">
        <f t="shared" si="0"/>
        <v>35</v>
      </c>
      <c r="H29" s="76">
        <v>3.5</v>
      </c>
      <c r="I29" s="96"/>
      <c r="J29" s="22">
        <f t="shared" si="1"/>
        <v>0</v>
      </c>
      <c r="K29" s="23" t="str">
        <f t="shared" si="2"/>
        <v xml:space="preserve"> </v>
      </c>
      <c r="L29" s="113"/>
      <c r="M29" s="113"/>
      <c r="N29" s="113"/>
      <c r="O29" s="116"/>
      <c r="P29" s="113"/>
      <c r="Q29" s="110"/>
      <c r="R29" s="89"/>
    </row>
    <row r="30" spans="1:18" ht="22.25" customHeight="1" x14ac:dyDescent="0.35">
      <c r="A30" s="38"/>
      <c r="B30" s="50">
        <v>24</v>
      </c>
      <c r="C30" s="79" t="s">
        <v>167</v>
      </c>
      <c r="D30" s="45">
        <v>10</v>
      </c>
      <c r="E30" s="75" t="s">
        <v>8</v>
      </c>
      <c r="F30" s="77" t="s">
        <v>171</v>
      </c>
      <c r="G30" s="51">
        <f t="shared" si="0"/>
        <v>20</v>
      </c>
      <c r="H30" s="76">
        <v>2</v>
      </c>
      <c r="I30" s="96"/>
      <c r="J30" s="22">
        <f t="shared" si="1"/>
        <v>0</v>
      </c>
      <c r="K30" s="23" t="str">
        <f t="shared" si="2"/>
        <v xml:space="preserve"> </v>
      </c>
      <c r="L30" s="113"/>
      <c r="M30" s="113"/>
      <c r="N30" s="113"/>
      <c r="O30" s="116"/>
      <c r="P30" s="113"/>
      <c r="Q30" s="110"/>
      <c r="R30" s="89"/>
    </row>
    <row r="31" spans="1:18" ht="33" customHeight="1" x14ac:dyDescent="0.35">
      <c r="A31" s="38"/>
      <c r="B31" s="50">
        <v>25</v>
      </c>
      <c r="C31" s="79" t="s">
        <v>170</v>
      </c>
      <c r="D31" s="45">
        <v>440</v>
      </c>
      <c r="E31" s="75" t="s">
        <v>8</v>
      </c>
      <c r="F31" s="77" t="s">
        <v>172</v>
      </c>
      <c r="G31" s="51">
        <f t="shared" si="0"/>
        <v>5280</v>
      </c>
      <c r="H31" s="76">
        <v>12</v>
      </c>
      <c r="I31" s="96"/>
      <c r="J31" s="22">
        <f t="shared" si="1"/>
        <v>0</v>
      </c>
      <c r="K31" s="23" t="str">
        <f t="shared" si="2"/>
        <v xml:space="preserve"> </v>
      </c>
      <c r="L31" s="113"/>
      <c r="M31" s="113"/>
      <c r="N31" s="113"/>
      <c r="O31" s="116"/>
      <c r="P31" s="113"/>
      <c r="Q31" s="110"/>
      <c r="R31" s="89"/>
    </row>
    <row r="32" spans="1:18" ht="25.75" customHeight="1" x14ac:dyDescent="0.35">
      <c r="A32" s="38"/>
      <c r="B32" s="50">
        <v>26</v>
      </c>
      <c r="C32" s="79" t="s">
        <v>173</v>
      </c>
      <c r="D32" s="45">
        <v>2</v>
      </c>
      <c r="E32" s="75" t="s">
        <v>8</v>
      </c>
      <c r="F32" s="77" t="s">
        <v>174</v>
      </c>
      <c r="G32" s="51">
        <f t="shared" si="0"/>
        <v>40</v>
      </c>
      <c r="H32" s="76">
        <v>20</v>
      </c>
      <c r="I32" s="96"/>
      <c r="J32" s="22">
        <f t="shared" si="1"/>
        <v>0</v>
      </c>
      <c r="K32" s="23" t="str">
        <f t="shared" si="2"/>
        <v xml:space="preserve"> </v>
      </c>
      <c r="L32" s="113"/>
      <c r="M32" s="113"/>
      <c r="N32" s="113"/>
      <c r="O32" s="116"/>
      <c r="P32" s="113"/>
      <c r="Q32" s="110"/>
      <c r="R32" s="89"/>
    </row>
    <row r="33" spans="1:18" ht="22.25" customHeight="1" x14ac:dyDescent="0.35">
      <c r="A33" s="38"/>
      <c r="B33" s="50">
        <v>27</v>
      </c>
      <c r="C33" s="77" t="s">
        <v>23</v>
      </c>
      <c r="D33" s="45">
        <v>8</v>
      </c>
      <c r="E33" s="75" t="s">
        <v>18</v>
      </c>
      <c r="F33" s="77" t="s">
        <v>175</v>
      </c>
      <c r="G33" s="51">
        <f t="shared" si="0"/>
        <v>480</v>
      </c>
      <c r="H33" s="76">
        <v>60</v>
      </c>
      <c r="I33" s="96"/>
      <c r="J33" s="22">
        <f t="shared" si="1"/>
        <v>0</v>
      </c>
      <c r="K33" s="23" t="str">
        <f t="shared" si="2"/>
        <v xml:space="preserve"> </v>
      </c>
      <c r="L33" s="113"/>
      <c r="M33" s="113"/>
      <c r="N33" s="113"/>
      <c r="O33" s="116"/>
      <c r="P33" s="113"/>
      <c r="Q33" s="110"/>
      <c r="R33" s="89"/>
    </row>
    <row r="34" spans="1:18" ht="41.4" customHeight="1" x14ac:dyDescent="0.35">
      <c r="A34" s="38"/>
      <c r="B34" s="50">
        <v>28</v>
      </c>
      <c r="C34" s="77" t="s">
        <v>24</v>
      </c>
      <c r="D34" s="45">
        <v>1</v>
      </c>
      <c r="E34" s="75" t="s">
        <v>18</v>
      </c>
      <c r="F34" s="77" t="s">
        <v>178</v>
      </c>
      <c r="G34" s="51">
        <f t="shared" si="0"/>
        <v>30</v>
      </c>
      <c r="H34" s="76">
        <v>30</v>
      </c>
      <c r="I34" s="96"/>
      <c r="J34" s="22">
        <f t="shared" si="1"/>
        <v>0</v>
      </c>
      <c r="K34" s="23" t="str">
        <f t="shared" si="2"/>
        <v xml:space="preserve"> </v>
      </c>
      <c r="L34" s="113"/>
      <c r="M34" s="113"/>
      <c r="N34" s="113"/>
      <c r="O34" s="116"/>
      <c r="P34" s="113"/>
      <c r="Q34" s="110"/>
      <c r="R34" s="89"/>
    </row>
    <row r="35" spans="1:18" ht="40.75" customHeight="1" x14ac:dyDescent="0.35">
      <c r="A35" s="38"/>
      <c r="B35" s="50">
        <v>29</v>
      </c>
      <c r="C35" s="77" t="s">
        <v>25</v>
      </c>
      <c r="D35" s="45">
        <v>1</v>
      </c>
      <c r="E35" s="75" t="s">
        <v>18</v>
      </c>
      <c r="F35" s="77" t="s">
        <v>176</v>
      </c>
      <c r="G35" s="51">
        <f t="shared" si="0"/>
        <v>60</v>
      </c>
      <c r="H35" s="76">
        <v>60</v>
      </c>
      <c r="I35" s="96"/>
      <c r="J35" s="22">
        <f t="shared" si="1"/>
        <v>0</v>
      </c>
      <c r="K35" s="23" t="str">
        <f t="shared" si="2"/>
        <v xml:space="preserve"> </v>
      </c>
      <c r="L35" s="113"/>
      <c r="M35" s="113"/>
      <c r="N35" s="113"/>
      <c r="O35" s="116"/>
      <c r="P35" s="113"/>
      <c r="Q35" s="110"/>
      <c r="R35" s="89"/>
    </row>
    <row r="36" spans="1:18" ht="21" customHeight="1" x14ac:dyDescent="0.35">
      <c r="A36" s="38"/>
      <c r="B36" s="50">
        <v>30</v>
      </c>
      <c r="C36" s="77" t="s">
        <v>26</v>
      </c>
      <c r="D36" s="45">
        <v>3</v>
      </c>
      <c r="E36" s="75" t="s">
        <v>18</v>
      </c>
      <c r="F36" s="77" t="s">
        <v>177</v>
      </c>
      <c r="G36" s="51">
        <f t="shared" si="0"/>
        <v>84</v>
      </c>
      <c r="H36" s="76">
        <v>28</v>
      </c>
      <c r="I36" s="100"/>
      <c r="J36" s="22">
        <f t="shared" si="1"/>
        <v>0</v>
      </c>
      <c r="K36" s="23" t="str">
        <f t="shared" ref="K36:K99" si="3">IF(ISNUMBER(I36), IF(I36&gt;H36,"NEVYHOVUJE","VYHOVUJE")," ")</f>
        <v xml:space="preserve"> </v>
      </c>
      <c r="L36" s="113"/>
      <c r="M36" s="113"/>
      <c r="N36" s="113"/>
      <c r="O36" s="116"/>
      <c r="P36" s="113"/>
      <c r="Q36" s="110"/>
      <c r="R36" s="89"/>
    </row>
    <row r="37" spans="1:18" ht="21" customHeight="1" x14ac:dyDescent="0.35">
      <c r="A37" s="38"/>
      <c r="B37" s="50">
        <v>31</v>
      </c>
      <c r="C37" s="77" t="s">
        <v>179</v>
      </c>
      <c r="D37" s="45">
        <v>45</v>
      </c>
      <c r="E37" s="75" t="s">
        <v>18</v>
      </c>
      <c r="F37" s="77" t="s">
        <v>180</v>
      </c>
      <c r="G37" s="51">
        <f t="shared" si="0"/>
        <v>1665</v>
      </c>
      <c r="H37" s="76">
        <v>37</v>
      </c>
      <c r="I37" s="100"/>
      <c r="J37" s="22">
        <f t="shared" si="1"/>
        <v>0</v>
      </c>
      <c r="K37" s="23" t="str">
        <f t="shared" si="3"/>
        <v xml:space="preserve"> </v>
      </c>
      <c r="L37" s="113"/>
      <c r="M37" s="113"/>
      <c r="N37" s="113"/>
      <c r="O37" s="116"/>
      <c r="P37" s="113"/>
      <c r="Q37" s="110"/>
      <c r="R37" s="89"/>
    </row>
    <row r="38" spans="1:18" ht="21" customHeight="1" x14ac:dyDescent="0.35">
      <c r="A38" s="38"/>
      <c r="B38" s="50">
        <v>32</v>
      </c>
      <c r="C38" s="80" t="s">
        <v>183</v>
      </c>
      <c r="D38" s="45">
        <v>12</v>
      </c>
      <c r="E38" s="81" t="s">
        <v>8</v>
      </c>
      <c r="F38" s="80" t="s">
        <v>181</v>
      </c>
      <c r="G38" s="51">
        <f t="shared" si="0"/>
        <v>192</v>
      </c>
      <c r="H38" s="82">
        <v>16</v>
      </c>
      <c r="I38" s="100"/>
      <c r="J38" s="22">
        <f t="shared" si="1"/>
        <v>0</v>
      </c>
      <c r="K38" s="23" t="str">
        <f t="shared" si="3"/>
        <v xml:space="preserve"> </v>
      </c>
      <c r="L38" s="113"/>
      <c r="M38" s="113"/>
      <c r="N38" s="113"/>
      <c r="O38" s="116"/>
      <c r="P38" s="113"/>
      <c r="Q38" s="110"/>
      <c r="R38" s="89"/>
    </row>
    <row r="39" spans="1:18" ht="21" customHeight="1" x14ac:dyDescent="0.35">
      <c r="A39" s="38"/>
      <c r="B39" s="50">
        <v>33</v>
      </c>
      <c r="C39" s="80" t="s">
        <v>27</v>
      </c>
      <c r="D39" s="45">
        <v>10</v>
      </c>
      <c r="E39" s="81" t="s">
        <v>8</v>
      </c>
      <c r="F39" s="80" t="s">
        <v>182</v>
      </c>
      <c r="G39" s="51">
        <f t="shared" ref="G39:G70" si="4">D39*H39</f>
        <v>200</v>
      </c>
      <c r="H39" s="82">
        <v>20</v>
      </c>
      <c r="I39" s="100"/>
      <c r="J39" s="22">
        <f t="shared" ref="J39:J70" si="5">D39*I39</f>
        <v>0</v>
      </c>
      <c r="K39" s="23" t="str">
        <f t="shared" si="3"/>
        <v xml:space="preserve"> </v>
      </c>
      <c r="L39" s="113"/>
      <c r="M39" s="113"/>
      <c r="N39" s="113"/>
      <c r="O39" s="116"/>
      <c r="P39" s="113"/>
      <c r="Q39" s="110"/>
      <c r="R39" s="89"/>
    </row>
    <row r="40" spans="1:18" ht="21" customHeight="1" x14ac:dyDescent="0.35">
      <c r="A40" s="38"/>
      <c r="B40" s="50">
        <v>34</v>
      </c>
      <c r="C40" s="77" t="s">
        <v>28</v>
      </c>
      <c r="D40" s="45">
        <v>3</v>
      </c>
      <c r="E40" s="75" t="s">
        <v>8</v>
      </c>
      <c r="F40" s="77" t="s">
        <v>184</v>
      </c>
      <c r="G40" s="51">
        <f t="shared" si="4"/>
        <v>48</v>
      </c>
      <c r="H40" s="76">
        <v>16</v>
      </c>
      <c r="I40" s="100"/>
      <c r="J40" s="22">
        <f t="shared" si="5"/>
        <v>0</v>
      </c>
      <c r="K40" s="23" t="str">
        <f t="shared" si="3"/>
        <v xml:space="preserve"> </v>
      </c>
      <c r="L40" s="113"/>
      <c r="M40" s="113"/>
      <c r="N40" s="113"/>
      <c r="O40" s="116"/>
      <c r="P40" s="113"/>
      <c r="Q40" s="110"/>
      <c r="R40" s="89"/>
    </row>
    <row r="41" spans="1:18" ht="24.65" customHeight="1" x14ac:dyDescent="0.35">
      <c r="A41" s="38"/>
      <c r="B41" s="50">
        <v>35</v>
      </c>
      <c r="C41" s="77" t="s">
        <v>185</v>
      </c>
      <c r="D41" s="45">
        <v>2</v>
      </c>
      <c r="E41" s="75" t="s">
        <v>18</v>
      </c>
      <c r="F41" s="74" t="s">
        <v>189</v>
      </c>
      <c r="G41" s="51">
        <f t="shared" si="4"/>
        <v>50</v>
      </c>
      <c r="H41" s="76">
        <v>25</v>
      </c>
      <c r="I41" s="100"/>
      <c r="J41" s="22">
        <f t="shared" si="5"/>
        <v>0</v>
      </c>
      <c r="K41" s="23" t="str">
        <f t="shared" si="3"/>
        <v xml:space="preserve"> </v>
      </c>
      <c r="L41" s="113"/>
      <c r="M41" s="113"/>
      <c r="N41" s="113"/>
      <c r="O41" s="116"/>
      <c r="P41" s="113"/>
      <c r="Q41" s="110"/>
      <c r="R41" s="89"/>
    </row>
    <row r="42" spans="1:18" ht="33" customHeight="1" x14ac:dyDescent="0.35">
      <c r="A42" s="38"/>
      <c r="B42" s="50">
        <v>36</v>
      </c>
      <c r="C42" s="77" t="s">
        <v>186</v>
      </c>
      <c r="D42" s="45">
        <v>3</v>
      </c>
      <c r="E42" s="75" t="s">
        <v>18</v>
      </c>
      <c r="F42" s="74" t="s">
        <v>188</v>
      </c>
      <c r="G42" s="51">
        <f t="shared" si="4"/>
        <v>42</v>
      </c>
      <c r="H42" s="76">
        <v>14</v>
      </c>
      <c r="I42" s="100"/>
      <c r="J42" s="22">
        <f t="shared" si="5"/>
        <v>0</v>
      </c>
      <c r="K42" s="23" t="str">
        <f t="shared" si="3"/>
        <v xml:space="preserve"> </v>
      </c>
      <c r="L42" s="113"/>
      <c r="M42" s="113"/>
      <c r="N42" s="113"/>
      <c r="O42" s="116"/>
      <c r="P42" s="113"/>
      <c r="Q42" s="110"/>
      <c r="R42" s="89"/>
    </row>
    <row r="43" spans="1:18" ht="33.65" customHeight="1" x14ac:dyDescent="0.35">
      <c r="A43" s="38"/>
      <c r="B43" s="50">
        <v>37</v>
      </c>
      <c r="C43" s="79" t="s">
        <v>191</v>
      </c>
      <c r="D43" s="45">
        <v>1</v>
      </c>
      <c r="E43" s="75" t="s">
        <v>8</v>
      </c>
      <c r="F43" s="74" t="s">
        <v>187</v>
      </c>
      <c r="G43" s="51">
        <f t="shared" si="4"/>
        <v>11</v>
      </c>
      <c r="H43" s="76">
        <v>11</v>
      </c>
      <c r="I43" s="100"/>
      <c r="J43" s="22">
        <f t="shared" si="5"/>
        <v>0</v>
      </c>
      <c r="K43" s="23" t="str">
        <f t="shared" si="3"/>
        <v xml:space="preserve"> </v>
      </c>
      <c r="L43" s="113"/>
      <c r="M43" s="113"/>
      <c r="N43" s="113"/>
      <c r="O43" s="116"/>
      <c r="P43" s="113"/>
      <c r="Q43" s="110"/>
      <c r="R43" s="89"/>
    </row>
    <row r="44" spans="1:18" ht="22.75" customHeight="1" x14ac:dyDescent="0.35">
      <c r="A44" s="38"/>
      <c r="B44" s="50">
        <v>38</v>
      </c>
      <c r="C44" s="74" t="s">
        <v>190</v>
      </c>
      <c r="D44" s="45">
        <v>2</v>
      </c>
      <c r="E44" s="75" t="s">
        <v>8</v>
      </c>
      <c r="F44" s="74" t="s">
        <v>193</v>
      </c>
      <c r="G44" s="51">
        <f t="shared" si="4"/>
        <v>16</v>
      </c>
      <c r="H44" s="76">
        <v>8</v>
      </c>
      <c r="I44" s="100"/>
      <c r="J44" s="22">
        <f t="shared" si="5"/>
        <v>0</v>
      </c>
      <c r="K44" s="23" t="str">
        <f t="shared" si="3"/>
        <v xml:space="preserve"> </v>
      </c>
      <c r="L44" s="113"/>
      <c r="M44" s="113"/>
      <c r="N44" s="113"/>
      <c r="O44" s="116"/>
      <c r="P44" s="113"/>
      <c r="Q44" s="110"/>
      <c r="R44" s="89"/>
    </row>
    <row r="45" spans="1:18" ht="21.65" customHeight="1" x14ac:dyDescent="0.35">
      <c r="A45" s="38"/>
      <c r="B45" s="50">
        <v>39</v>
      </c>
      <c r="C45" s="74" t="s">
        <v>192</v>
      </c>
      <c r="D45" s="45">
        <v>1</v>
      </c>
      <c r="E45" s="75" t="s">
        <v>8</v>
      </c>
      <c r="F45" s="74" t="s">
        <v>194</v>
      </c>
      <c r="G45" s="51">
        <f t="shared" si="4"/>
        <v>60</v>
      </c>
      <c r="H45" s="76">
        <v>60</v>
      </c>
      <c r="I45" s="100"/>
      <c r="J45" s="22">
        <f t="shared" si="5"/>
        <v>0</v>
      </c>
      <c r="K45" s="23" t="str">
        <f t="shared" si="3"/>
        <v xml:space="preserve"> </v>
      </c>
      <c r="L45" s="113"/>
      <c r="M45" s="113"/>
      <c r="N45" s="113"/>
      <c r="O45" s="116"/>
      <c r="P45" s="113"/>
      <c r="Q45" s="110"/>
      <c r="R45" s="89"/>
    </row>
    <row r="46" spans="1:18" ht="28.75" customHeight="1" x14ac:dyDescent="0.35">
      <c r="A46" s="38"/>
      <c r="B46" s="50">
        <v>40</v>
      </c>
      <c r="C46" s="74" t="s">
        <v>195</v>
      </c>
      <c r="D46" s="45">
        <v>2</v>
      </c>
      <c r="E46" s="75" t="s">
        <v>18</v>
      </c>
      <c r="F46" s="74" t="s">
        <v>197</v>
      </c>
      <c r="G46" s="51">
        <f t="shared" si="4"/>
        <v>70</v>
      </c>
      <c r="H46" s="76">
        <v>35</v>
      </c>
      <c r="I46" s="100"/>
      <c r="J46" s="22">
        <f t="shared" si="5"/>
        <v>0</v>
      </c>
      <c r="K46" s="23" t="str">
        <f t="shared" si="3"/>
        <v xml:space="preserve"> </v>
      </c>
      <c r="L46" s="113"/>
      <c r="M46" s="113"/>
      <c r="N46" s="113"/>
      <c r="O46" s="116"/>
      <c r="P46" s="113"/>
      <c r="Q46" s="110"/>
      <c r="R46" s="89"/>
    </row>
    <row r="47" spans="1:18" ht="28.75" customHeight="1" x14ac:dyDescent="0.35">
      <c r="A47" s="38"/>
      <c r="B47" s="50">
        <v>41</v>
      </c>
      <c r="C47" s="74" t="s">
        <v>196</v>
      </c>
      <c r="D47" s="45">
        <v>2</v>
      </c>
      <c r="E47" s="75" t="s">
        <v>18</v>
      </c>
      <c r="F47" s="74" t="s">
        <v>199</v>
      </c>
      <c r="G47" s="51">
        <f t="shared" si="4"/>
        <v>82</v>
      </c>
      <c r="H47" s="76">
        <v>41</v>
      </c>
      <c r="I47" s="100"/>
      <c r="J47" s="22">
        <f t="shared" si="5"/>
        <v>0</v>
      </c>
      <c r="K47" s="23" t="str">
        <f t="shared" si="3"/>
        <v xml:space="preserve"> </v>
      </c>
      <c r="L47" s="113"/>
      <c r="M47" s="113"/>
      <c r="N47" s="113"/>
      <c r="O47" s="116"/>
      <c r="P47" s="113"/>
      <c r="Q47" s="110"/>
      <c r="R47" s="89"/>
    </row>
    <row r="48" spans="1:18" ht="33.65" customHeight="1" x14ac:dyDescent="0.35">
      <c r="A48" s="38"/>
      <c r="B48" s="50">
        <v>42</v>
      </c>
      <c r="C48" s="74" t="s">
        <v>198</v>
      </c>
      <c r="D48" s="45">
        <v>2</v>
      </c>
      <c r="E48" s="75" t="s">
        <v>18</v>
      </c>
      <c r="F48" s="74" t="s">
        <v>200</v>
      </c>
      <c r="G48" s="51">
        <f t="shared" si="4"/>
        <v>48</v>
      </c>
      <c r="H48" s="76">
        <v>24</v>
      </c>
      <c r="I48" s="100"/>
      <c r="J48" s="22">
        <f t="shared" si="5"/>
        <v>0</v>
      </c>
      <c r="K48" s="23" t="str">
        <f t="shared" si="3"/>
        <v xml:space="preserve"> </v>
      </c>
      <c r="L48" s="113"/>
      <c r="M48" s="113"/>
      <c r="N48" s="113"/>
      <c r="O48" s="116"/>
      <c r="P48" s="113"/>
      <c r="Q48" s="110"/>
      <c r="R48" s="89"/>
    </row>
    <row r="49" spans="1:18" ht="22.25" customHeight="1" x14ac:dyDescent="0.35">
      <c r="A49" s="38"/>
      <c r="B49" s="50">
        <v>43</v>
      </c>
      <c r="C49" s="77" t="s">
        <v>29</v>
      </c>
      <c r="D49" s="45">
        <v>2</v>
      </c>
      <c r="E49" s="75" t="s">
        <v>18</v>
      </c>
      <c r="F49" s="74" t="s">
        <v>201</v>
      </c>
      <c r="G49" s="51">
        <f t="shared" si="4"/>
        <v>56</v>
      </c>
      <c r="H49" s="76">
        <v>28</v>
      </c>
      <c r="I49" s="100"/>
      <c r="J49" s="22">
        <f t="shared" si="5"/>
        <v>0</v>
      </c>
      <c r="K49" s="23" t="str">
        <f t="shared" si="3"/>
        <v xml:space="preserve"> </v>
      </c>
      <c r="L49" s="113"/>
      <c r="M49" s="113"/>
      <c r="N49" s="113"/>
      <c r="O49" s="116"/>
      <c r="P49" s="113"/>
      <c r="Q49" s="110"/>
      <c r="R49" s="89"/>
    </row>
    <row r="50" spans="1:18" ht="22.25" customHeight="1" x14ac:dyDescent="0.35">
      <c r="A50" s="38"/>
      <c r="B50" s="50">
        <v>44</v>
      </c>
      <c r="C50" s="77" t="s">
        <v>30</v>
      </c>
      <c r="D50" s="45">
        <v>3</v>
      </c>
      <c r="E50" s="75" t="s">
        <v>8</v>
      </c>
      <c r="F50" s="74" t="s">
        <v>202</v>
      </c>
      <c r="G50" s="51">
        <f t="shared" si="4"/>
        <v>24</v>
      </c>
      <c r="H50" s="76">
        <v>8</v>
      </c>
      <c r="I50" s="100"/>
      <c r="J50" s="22">
        <f t="shared" si="5"/>
        <v>0</v>
      </c>
      <c r="K50" s="23" t="str">
        <f t="shared" si="3"/>
        <v xml:space="preserve"> </v>
      </c>
      <c r="L50" s="113"/>
      <c r="M50" s="113"/>
      <c r="N50" s="113"/>
      <c r="O50" s="116"/>
      <c r="P50" s="113"/>
      <c r="Q50" s="110"/>
      <c r="R50" s="89"/>
    </row>
    <row r="51" spans="1:18" ht="22.25" customHeight="1" x14ac:dyDescent="0.35">
      <c r="A51" s="38"/>
      <c r="B51" s="50">
        <v>45</v>
      </c>
      <c r="C51" s="77" t="s">
        <v>31</v>
      </c>
      <c r="D51" s="45">
        <v>3</v>
      </c>
      <c r="E51" s="75" t="s">
        <v>8</v>
      </c>
      <c r="F51" s="74" t="s">
        <v>202</v>
      </c>
      <c r="G51" s="51">
        <f t="shared" si="4"/>
        <v>45</v>
      </c>
      <c r="H51" s="76">
        <v>15</v>
      </c>
      <c r="I51" s="100"/>
      <c r="J51" s="22">
        <f t="shared" si="5"/>
        <v>0</v>
      </c>
      <c r="K51" s="23" t="str">
        <f t="shared" si="3"/>
        <v xml:space="preserve"> </v>
      </c>
      <c r="L51" s="113"/>
      <c r="M51" s="113"/>
      <c r="N51" s="113"/>
      <c r="O51" s="116"/>
      <c r="P51" s="113"/>
      <c r="Q51" s="110"/>
      <c r="R51" s="89"/>
    </row>
    <row r="52" spans="1:18" ht="22.25" customHeight="1" x14ac:dyDescent="0.35">
      <c r="A52" s="38"/>
      <c r="B52" s="50">
        <v>46</v>
      </c>
      <c r="C52" s="77" t="s">
        <v>32</v>
      </c>
      <c r="D52" s="45">
        <v>2</v>
      </c>
      <c r="E52" s="75" t="s">
        <v>8</v>
      </c>
      <c r="F52" s="74" t="s">
        <v>203</v>
      </c>
      <c r="G52" s="51">
        <f t="shared" si="4"/>
        <v>32</v>
      </c>
      <c r="H52" s="76">
        <v>16</v>
      </c>
      <c r="I52" s="100"/>
      <c r="J52" s="22">
        <f t="shared" si="5"/>
        <v>0</v>
      </c>
      <c r="K52" s="23" t="str">
        <f t="shared" si="3"/>
        <v xml:space="preserve"> </v>
      </c>
      <c r="L52" s="113"/>
      <c r="M52" s="113"/>
      <c r="N52" s="113"/>
      <c r="O52" s="116"/>
      <c r="P52" s="113"/>
      <c r="Q52" s="110"/>
      <c r="R52" s="89"/>
    </row>
    <row r="53" spans="1:18" ht="22.25" customHeight="1" x14ac:dyDescent="0.35">
      <c r="A53" s="38"/>
      <c r="B53" s="50">
        <v>47</v>
      </c>
      <c r="C53" s="77" t="s">
        <v>33</v>
      </c>
      <c r="D53" s="45">
        <v>3</v>
      </c>
      <c r="E53" s="75" t="s">
        <v>8</v>
      </c>
      <c r="F53" s="74" t="s">
        <v>203</v>
      </c>
      <c r="G53" s="51">
        <f t="shared" si="4"/>
        <v>48</v>
      </c>
      <c r="H53" s="76">
        <v>16</v>
      </c>
      <c r="I53" s="100"/>
      <c r="J53" s="22">
        <f t="shared" si="5"/>
        <v>0</v>
      </c>
      <c r="K53" s="23" t="str">
        <f t="shared" si="3"/>
        <v xml:space="preserve"> </v>
      </c>
      <c r="L53" s="113"/>
      <c r="M53" s="113"/>
      <c r="N53" s="113"/>
      <c r="O53" s="116"/>
      <c r="P53" s="113"/>
      <c r="Q53" s="110"/>
      <c r="R53" s="89"/>
    </row>
    <row r="54" spans="1:18" ht="22.25" customHeight="1" x14ac:dyDescent="0.35">
      <c r="A54" s="38"/>
      <c r="B54" s="50">
        <v>48</v>
      </c>
      <c r="C54" s="77" t="s">
        <v>34</v>
      </c>
      <c r="D54" s="45">
        <v>2</v>
      </c>
      <c r="E54" s="75" t="s">
        <v>8</v>
      </c>
      <c r="F54" s="74" t="s">
        <v>203</v>
      </c>
      <c r="G54" s="51">
        <f t="shared" si="4"/>
        <v>56</v>
      </c>
      <c r="H54" s="76">
        <v>28</v>
      </c>
      <c r="I54" s="100"/>
      <c r="J54" s="22">
        <f t="shared" si="5"/>
        <v>0</v>
      </c>
      <c r="K54" s="23" t="str">
        <f t="shared" si="3"/>
        <v xml:space="preserve"> </v>
      </c>
      <c r="L54" s="113"/>
      <c r="M54" s="113"/>
      <c r="N54" s="113"/>
      <c r="O54" s="116"/>
      <c r="P54" s="113"/>
      <c r="Q54" s="110"/>
      <c r="R54" s="89"/>
    </row>
    <row r="55" spans="1:18" ht="22.25" customHeight="1" x14ac:dyDescent="0.35">
      <c r="A55" s="38"/>
      <c r="B55" s="50">
        <v>49</v>
      </c>
      <c r="C55" s="77" t="s">
        <v>35</v>
      </c>
      <c r="D55" s="45">
        <v>3</v>
      </c>
      <c r="E55" s="75" t="s">
        <v>8</v>
      </c>
      <c r="F55" s="74" t="s">
        <v>203</v>
      </c>
      <c r="G55" s="51">
        <f t="shared" si="4"/>
        <v>84</v>
      </c>
      <c r="H55" s="76">
        <v>28</v>
      </c>
      <c r="I55" s="100"/>
      <c r="J55" s="22">
        <f t="shared" si="5"/>
        <v>0</v>
      </c>
      <c r="K55" s="23" t="str">
        <f t="shared" si="3"/>
        <v xml:space="preserve"> </v>
      </c>
      <c r="L55" s="113"/>
      <c r="M55" s="113"/>
      <c r="N55" s="113"/>
      <c r="O55" s="116"/>
      <c r="P55" s="113"/>
      <c r="Q55" s="110"/>
      <c r="R55" s="89"/>
    </row>
    <row r="56" spans="1:18" ht="22.25" customHeight="1" x14ac:dyDescent="0.35">
      <c r="A56" s="38"/>
      <c r="B56" s="50">
        <v>50</v>
      </c>
      <c r="C56" s="77" t="s">
        <v>36</v>
      </c>
      <c r="D56" s="45">
        <v>1</v>
      </c>
      <c r="E56" s="75" t="s">
        <v>8</v>
      </c>
      <c r="F56" s="77" t="s">
        <v>204</v>
      </c>
      <c r="G56" s="51">
        <f t="shared" si="4"/>
        <v>16</v>
      </c>
      <c r="H56" s="76">
        <v>16</v>
      </c>
      <c r="I56" s="100"/>
      <c r="J56" s="22">
        <f t="shared" si="5"/>
        <v>0</v>
      </c>
      <c r="K56" s="23" t="str">
        <f t="shared" si="3"/>
        <v xml:space="preserve"> </v>
      </c>
      <c r="L56" s="113"/>
      <c r="M56" s="113"/>
      <c r="N56" s="113"/>
      <c r="O56" s="116"/>
      <c r="P56" s="113"/>
      <c r="Q56" s="110"/>
      <c r="R56" s="89"/>
    </row>
    <row r="57" spans="1:18" ht="22.25" customHeight="1" x14ac:dyDescent="0.35">
      <c r="A57" s="38"/>
      <c r="B57" s="50">
        <v>51</v>
      </c>
      <c r="C57" s="77" t="s">
        <v>37</v>
      </c>
      <c r="D57" s="45">
        <v>2</v>
      </c>
      <c r="E57" s="75" t="s">
        <v>8</v>
      </c>
      <c r="F57" s="77" t="s">
        <v>205</v>
      </c>
      <c r="G57" s="51">
        <f t="shared" si="4"/>
        <v>220</v>
      </c>
      <c r="H57" s="76">
        <v>110</v>
      </c>
      <c r="I57" s="100"/>
      <c r="J57" s="22">
        <f t="shared" si="5"/>
        <v>0</v>
      </c>
      <c r="K57" s="23" t="str">
        <f t="shared" si="3"/>
        <v xml:space="preserve"> </v>
      </c>
      <c r="L57" s="113"/>
      <c r="M57" s="113"/>
      <c r="N57" s="113"/>
      <c r="O57" s="116"/>
      <c r="P57" s="113"/>
      <c r="Q57" s="110"/>
      <c r="R57" s="89"/>
    </row>
    <row r="58" spans="1:18" ht="22.25" customHeight="1" x14ac:dyDescent="0.35">
      <c r="A58" s="38"/>
      <c r="B58" s="50">
        <v>52</v>
      </c>
      <c r="C58" s="77" t="s">
        <v>38</v>
      </c>
      <c r="D58" s="45">
        <v>3</v>
      </c>
      <c r="E58" s="75" t="s">
        <v>8</v>
      </c>
      <c r="F58" s="77" t="s">
        <v>207</v>
      </c>
      <c r="G58" s="51">
        <f t="shared" si="4"/>
        <v>15</v>
      </c>
      <c r="H58" s="76">
        <v>5</v>
      </c>
      <c r="I58" s="100"/>
      <c r="J58" s="22">
        <f t="shared" si="5"/>
        <v>0</v>
      </c>
      <c r="K58" s="23" t="str">
        <f t="shared" si="3"/>
        <v xml:space="preserve"> </v>
      </c>
      <c r="L58" s="113"/>
      <c r="M58" s="113"/>
      <c r="N58" s="113"/>
      <c r="O58" s="116"/>
      <c r="P58" s="113"/>
      <c r="Q58" s="110"/>
      <c r="R58" s="89"/>
    </row>
    <row r="59" spans="1:18" ht="22.25" customHeight="1" x14ac:dyDescent="0.35">
      <c r="A59" s="38"/>
      <c r="B59" s="50">
        <v>53</v>
      </c>
      <c r="C59" s="77" t="s">
        <v>39</v>
      </c>
      <c r="D59" s="45">
        <v>5</v>
      </c>
      <c r="E59" s="75" t="s">
        <v>8</v>
      </c>
      <c r="F59" s="77" t="s">
        <v>206</v>
      </c>
      <c r="G59" s="51">
        <f t="shared" si="4"/>
        <v>50</v>
      </c>
      <c r="H59" s="76">
        <v>10</v>
      </c>
      <c r="I59" s="100"/>
      <c r="J59" s="22">
        <f t="shared" si="5"/>
        <v>0</v>
      </c>
      <c r="K59" s="23" t="str">
        <f t="shared" si="3"/>
        <v xml:space="preserve"> </v>
      </c>
      <c r="L59" s="113"/>
      <c r="M59" s="113"/>
      <c r="N59" s="113"/>
      <c r="O59" s="116"/>
      <c r="P59" s="113"/>
      <c r="Q59" s="110"/>
      <c r="R59" s="89"/>
    </row>
    <row r="60" spans="1:18" ht="28.25" customHeight="1" x14ac:dyDescent="0.35">
      <c r="A60" s="38"/>
      <c r="B60" s="50">
        <v>54</v>
      </c>
      <c r="C60" s="77" t="s">
        <v>40</v>
      </c>
      <c r="D60" s="45">
        <v>1</v>
      </c>
      <c r="E60" s="75" t="s">
        <v>8</v>
      </c>
      <c r="F60" s="77" t="s">
        <v>208</v>
      </c>
      <c r="G60" s="51">
        <f t="shared" si="4"/>
        <v>90</v>
      </c>
      <c r="H60" s="76">
        <v>90</v>
      </c>
      <c r="I60" s="100"/>
      <c r="J60" s="22">
        <f t="shared" si="5"/>
        <v>0</v>
      </c>
      <c r="K60" s="23" t="str">
        <f t="shared" si="3"/>
        <v xml:space="preserve"> </v>
      </c>
      <c r="L60" s="113"/>
      <c r="M60" s="113"/>
      <c r="N60" s="113"/>
      <c r="O60" s="116"/>
      <c r="P60" s="113"/>
      <c r="Q60" s="110"/>
      <c r="R60" s="89"/>
    </row>
    <row r="61" spans="1:18" ht="28.25" customHeight="1" x14ac:dyDescent="0.35">
      <c r="A61" s="38"/>
      <c r="B61" s="50">
        <v>55</v>
      </c>
      <c r="C61" s="77" t="s">
        <v>41</v>
      </c>
      <c r="D61" s="45">
        <v>1</v>
      </c>
      <c r="E61" s="75" t="s">
        <v>8</v>
      </c>
      <c r="F61" s="77" t="s">
        <v>208</v>
      </c>
      <c r="G61" s="51">
        <f t="shared" si="4"/>
        <v>50</v>
      </c>
      <c r="H61" s="76">
        <v>50</v>
      </c>
      <c r="I61" s="100"/>
      <c r="J61" s="22">
        <f t="shared" si="5"/>
        <v>0</v>
      </c>
      <c r="K61" s="23" t="str">
        <f t="shared" si="3"/>
        <v xml:space="preserve"> </v>
      </c>
      <c r="L61" s="113"/>
      <c r="M61" s="113"/>
      <c r="N61" s="113"/>
      <c r="O61" s="116"/>
      <c r="P61" s="113"/>
      <c r="Q61" s="110"/>
      <c r="R61" s="89"/>
    </row>
    <row r="62" spans="1:18" ht="22.25" customHeight="1" x14ac:dyDescent="0.35">
      <c r="A62" s="38"/>
      <c r="B62" s="50">
        <v>56</v>
      </c>
      <c r="C62" s="77" t="s">
        <v>209</v>
      </c>
      <c r="D62" s="45">
        <v>2</v>
      </c>
      <c r="E62" s="75" t="s">
        <v>8</v>
      </c>
      <c r="F62" s="77" t="s">
        <v>210</v>
      </c>
      <c r="G62" s="51">
        <f t="shared" si="4"/>
        <v>50</v>
      </c>
      <c r="H62" s="76">
        <v>25</v>
      </c>
      <c r="I62" s="100"/>
      <c r="J62" s="22">
        <f t="shared" si="5"/>
        <v>0</v>
      </c>
      <c r="K62" s="23" t="str">
        <f t="shared" si="3"/>
        <v xml:space="preserve"> </v>
      </c>
      <c r="L62" s="113"/>
      <c r="M62" s="113"/>
      <c r="N62" s="113"/>
      <c r="O62" s="116"/>
      <c r="P62" s="113"/>
      <c r="Q62" s="110"/>
      <c r="R62" s="89"/>
    </row>
    <row r="63" spans="1:18" ht="22.25" customHeight="1" x14ac:dyDescent="0.35">
      <c r="A63" s="38"/>
      <c r="B63" s="50">
        <v>57</v>
      </c>
      <c r="C63" s="77" t="s">
        <v>42</v>
      </c>
      <c r="D63" s="45">
        <v>2</v>
      </c>
      <c r="E63" s="75" t="s">
        <v>8</v>
      </c>
      <c r="F63" s="77" t="s">
        <v>211</v>
      </c>
      <c r="G63" s="51">
        <f t="shared" si="4"/>
        <v>80</v>
      </c>
      <c r="H63" s="76">
        <v>40</v>
      </c>
      <c r="I63" s="100"/>
      <c r="J63" s="22">
        <f t="shared" si="5"/>
        <v>0</v>
      </c>
      <c r="K63" s="23" t="str">
        <f t="shared" si="3"/>
        <v xml:space="preserve"> </v>
      </c>
      <c r="L63" s="113"/>
      <c r="M63" s="113"/>
      <c r="N63" s="113"/>
      <c r="O63" s="116"/>
      <c r="P63" s="113"/>
      <c r="Q63" s="110"/>
      <c r="R63" s="89"/>
    </row>
    <row r="64" spans="1:18" ht="72.650000000000006" customHeight="1" x14ac:dyDescent="0.35">
      <c r="A64" s="38"/>
      <c r="B64" s="50">
        <v>58</v>
      </c>
      <c r="C64" s="77" t="s">
        <v>43</v>
      </c>
      <c r="D64" s="45">
        <v>5</v>
      </c>
      <c r="E64" s="75" t="s">
        <v>18</v>
      </c>
      <c r="F64" s="77" t="s">
        <v>212</v>
      </c>
      <c r="G64" s="51">
        <f t="shared" si="4"/>
        <v>775</v>
      </c>
      <c r="H64" s="76">
        <v>155</v>
      </c>
      <c r="I64" s="100"/>
      <c r="J64" s="22">
        <f t="shared" si="5"/>
        <v>0</v>
      </c>
      <c r="K64" s="23" t="str">
        <f t="shared" si="3"/>
        <v xml:space="preserve"> </v>
      </c>
      <c r="L64" s="113"/>
      <c r="M64" s="113"/>
      <c r="N64" s="113"/>
      <c r="O64" s="116"/>
      <c r="P64" s="113"/>
      <c r="Q64" s="110"/>
      <c r="R64" s="89"/>
    </row>
    <row r="65" spans="1:18" ht="63" customHeight="1" x14ac:dyDescent="0.35">
      <c r="A65" s="38"/>
      <c r="B65" s="50">
        <v>59</v>
      </c>
      <c r="C65" s="77" t="s">
        <v>44</v>
      </c>
      <c r="D65" s="45">
        <v>55</v>
      </c>
      <c r="E65" s="75" t="s">
        <v>18</v>
      </c>
      <c r="F65" s="77" t="s">
        <v>213</v>
      </c>
      <c r="G65" s="51">
        <f t="shared" si="4"/>
        <v>4675</v>
      </c>
      <c r="H65" s="76">
        <v>85</v>
      </c>
      <c r="I65" s="100"/>
      <c r="J65" s="22">
        <f t="shared" si="5"/>
        <v>0</v>
      </c>
      <c r="K65" s="23" t="str">
        <f t="shared" si="3"/>
        <v xml:space="preserve"> </v>
      </c>
      <c r="L65" s="113"/>
      <c r="M65" s="113"/>
      <c r="N65" s="113"/>
      <c r="O65" s="116"/>
      <c r="P65" s="113"/>
      <c r="Q65" s="110"/>
      <c r="R65" s="89"/>
    </row>
    <row r="66" spans="1:18" ht="16.75" customHeight="1" x14ac:dyDescent="0.35">
      <c r="A66" s="38"/>
      <c r="B66" s="50">
        <v>60</v>
      </c>
      <c r="C66" s="74" t="s">
        <v>214</v>
      </c>
      <c r="D66" s="45">
        <v>2</v>
      </c>
      <c r="E66" s="75" t="s">
        <v>18</v>
      </c>
      <c r="F66" s="74" t="s">
        <v>215</v>
      </c>
      <c r="G66" s="51">
        <f t="shared" si="4"/>
        <v>122</v>
      </c>
      <c r="H66" s="76">
        <v>61</v>
      </c>
      <c r="I66" s="100"/>
      <c r="J66" s="22">
        <f t="shared" si="5"/>
        <v>0</v>
      </c>
      <c r="K66" s="23" t="str">
        <f t="shared" si="3"/>
        <v xml:space="preserve"> </v>
      </c>
      <c r="L66" s="113"/>
      <c r="M66" s="113"/>
      <c r="N66" s="113"/>
      <c r="O66" s="116"/>
      <c r="P66" s="113"/>
      <c r="Q66" s="110"/>
      <c r="R66" s="89"/>
    </row>
    <row r="67" spans="1:18" ht="17.399999999999999" customHeight="1" x14ac:dyDescent="0.35">
      <c r="A67" s="38"/>
      <c r="B67" s="50">
        <v>61</v>
      </c>
      <c r="C67" s="77" t="s">
        <v>45</v>
      </c>
      <c r="D67" s="45">
        <v>4</v>
      </c>
      <c r="E67" s="75" t="s">
        <v>18</v>
      </c>
      <c r="F67" s="74" t="s">
        <v>216</v>
      </c>
      <c r="G67" s="51">
        <f t="shared" si="4"/>
        <v>1000</v>
      </c>
      <c r="H67" s="76">
        <v>250</v>
      </c>
      <c r="I67" s="100"/>
      <c r="J67" s="22">
        <f t="shared" si="5"/>
        <v>0</v>
      </c>
      <c r="K67" s="23" t="str">
        <f t="shared" si="3"/>
        <v xml:space="preserve"> </v>
      </c>
      <c r="L67" s="113"/>
      <c r="M67" s="113"/>
      <c r="N67" s="113"/>
      <c r="O67" s="116"/>
      <c r="P67" s="113"/>
      <c r="Q67" s="110"/>
      <c r="R67" s="89"/>
    </row>
    <row r="68" spans="1:18" ht="17.399999999999999" customHeight="1" x14ac:dyDescent="0.35">
      <c r="A68" s="38"/>
      <c r="B68" s="50">
        <v>62</v>
      </c>
      <c r="C68" s="77" t="s">
        <v>46</v>
      </c>
      <c r="D68" s="45">
        <v>2</v>
      </c>
      <c r="E68" s="75" t="s">
        <v>18</v>
      </c>
      <c r="F68" s="74" t="s">
        <v>217</v>
      </c>
      <c r="G68" s="51">
        <f t="shared" si="4"/>
        <v>580</v>
      </c>
      <c r="H68" s="76">
        <v>290</v>
      </c>
      <c r="I68" s="100"/>
      <c r="J68" s="22">
        <f t="shared" si="5"/>
        <v>0</v>
      </c>
      <c r="K68" s="23" t="str">
        <f t="shared" si="3"/>
        <v xml:space="preserve"> </v>
      </c>
      <c r="L68" s="113"/>
      <c r="M68" s="113"/>
      <c r="N68" s="113"/>
      <c r="O68" s="116"/>
      <c r="P68" s="113"/>
      <c r="Q68" s="110"/>
      <c r="R68" s="89"/>
    </row>
    <row r="69" spans="1:18" ht="17.399999999999999" customHeight="1" x14ac:dyDescent="0.35">
      <c r="A69" s="38"/>
      <c r="B69" s="50">
        <v>63</v>
      </c>
      <c r="C69" s="77" t="s">
        <v>13</v>
      </c>
      <c r="D69" s="45">
        <v>2</v>
      </c>
      <c r="E69" s="75" t="s">
        <v>18</v>
      </c>
      <c r="F69" s="74" t="s">
        <v>218</v>
      </c>
      <c r="G69" s="51">
        <f t="shared" si="4"/>
        <v>520</v>
      </c>
      <c r="H69" s="76">
        <v>260</v>
      </c>
      <c r="I69" s="100"/>
      <c r="J69" s="22">
        <f t="shared" si="5"/>
        <v>0</v>
      </c>
      <c r="K69" s="23" t="str">
        <f t="shared" si="3"/>
        <v xml:space="preserve"> </v>
      </c>
      <c r="L69" s="113"/>
      <c r="M69" s="113"/>
      <c r="N69" s="113"/>
      <c r="O69" s="116"/>
      <c r="P69" s="113"/>
      <c r="Q69" s="110"/>
      <c r="R69" s="89"/>
    </row>
    <row r="70" spans="1:18" ht="17.399999999999999" customHeight="1" x14ac:dyDescent="0.35">
      <c r="A70" s="38"/>
      <c r="B70" s="50">
        <v>64</v>
      </c>
      <c r="C70" s="74" t="s">
        <v>220</v>
      </c>
      <c r="D70" s="45">
        <v>4</v>
      </c>
      <c r="E70" s="75" t="s">
        <v>18</v>
      </c>
      <c r="F70" s="74" t="s">
        <v>219</v>
      </c>
      <c r="G70" s="51">
        <f t="shared" si="4"/>
        <v>320</v>
      </c>
      <c r="H70" s="76">
        <v>80</v>
      </c>
      <c r="I70" s="100"/>
      <c r="J70" s="22">
        <f t="shared" si="5"/>
        <v>0</v>
      </c>
      <c r="K70" s="23" t="str">
        <f t="shared" si="3"/>
        <v xml:space="preserve"> </v>
      </c>
      <c r="L70" s="113"/>
      <c r="M70" s="113"/>
      <c r="N70" s="113"/>
      <c r="O70" s="116"/>
      <c r="P70" s="113"/>
      <c r="Q70" s="110"/>
      <c r="R70" s="89"/>
    </row>
    <row r="71" spans="1:18" ht="36" customHeight="1" x14ac:dyDescent="0.35">
      <c r="A71" s="38"/>
      <c r="B71" s="50">
        <v>65</v>
      </c>
      <c r="C71" s="83" t="s">
        <v>47</v>
      </c>
      <c r="D71" s="45">
        <v>1</v>
      </c>
      <c r="E71" s="84" t="s">
        <v>18</v>
      </c>
      <c r="F71" s="79" t="s">
        <v>221</v>
      </c>
      <c r="G71" s="51">
        <f t="shared" ref="G71:G102" si="6">D71*H71</f>
        <v>32</v>
      </c>
      <c r="H71" s="85">
        <v>32</v>
      </c>
      <c r="I71" s="100"/>
      <c r="J71" s="22">
        <f t="shared" ref="J71:J102" si="7">D71*I71</f>
        <v>0</v>
      </c>
      <c r="K71" s="23" t="str">
        <f t="shared" si="3"/>
        <v xml:space="preserve"> </v>
      </c>
      <c r="L71" s="113"/>
      <c r="M71" s="113"/>
      <c r="N71" s="113"/>
      <c r="O71" s="116"/>
      <c r="P71" s="113"/>
      <c r="Q71" s="110"/>
      <c r="R71" s="89"/>
    </row>
    <row r="72" spans="1:18" ht="22.25" customHeight="1" x14ac:dyDescent="0.35">
      <c r="A72" s="38"/>
      <c r="B72" s="50">
        <v>66</v>
      </c>
      <c r="C72" s="77" t="s">
        <v>48</v>
      </c>
      <c r="D72" s="45">
        <v>2</v>
      </c>
      <c r="E72" s="75" t="s">
        <v>18</v>
      </c>
      <c r="F72" s="74" t="s">
        <v>222</v>
      </c>
      <c r="G72" s="51">
        <f t="shared" si="6"/>
        <v>48</v>
      </c>
      <c r="H72" s="76">
        <v>24</v>
      </c>
      <c r="I72" s="100"/>
      <c r="J72" s="22">
        <f t="shared" si="7"/>
        <v>0</v>
      </c>
      <c r="K72" s="23" t="str">
        <f t="shared" si="3"/>
        <v xml:space="preserve"> </v>
      </c>
      <c r="L72" s="113"/>
      <c r="M72" s="113"/>
      <c r="N72" s="113"/>
      <c r="O72" s="116"/>
      <c r="P72" s="113"/>
      <c r="Q72" s="110"/>
      <c r="R72" s="89"/>
    </row>
    <row r="73" spans="1:18" ht="22.25" customHeight="1" x14ac:dyDescent="0.35">
      <c r="A73" s="38"/>
      <c r="B73" s="50">
        <v>67</v>
      </c>
      <c r="C73" s="77" t="s">
        <v>49</v>
      </c>
      <c r="D73" s="45">
        <v>100</v>
      </c>
      <c r="E73" s="75" t="s">
        <v>8</v>
      </c>
      <c r="F73" s="74" t="s">
        <v>223</v>
      </c>
      <c r="G73" s="51">
        <f t="shared" si="6"/>
        <v>160</v>
      </c>
      <c r="H73" s="76">
        <v>1.6</v>
      </c>
      <c r="I73" s="100"/>
      <c r="J73" s="22">
        <f t="shared" si="7"/>
        <v>0</v>
      </c>
      <c r="K73" s="23" t="str">
        <f t="shared" si="3"/>
        <v xml:space="preserve"> </v>
      </c>
      <c r="L73" s="113"/>
      <c r="M73" s="113"/>
      <c r="N73" s="113"/>
      <c r="O73" s="116"/>
      <c r="P73" s="113"/>
      <c r="Q73" s="110"/>
      <c r="R73" s="89"/>
    </row>
    <row r="74" spans="1:18" ht="22.25" customHeight="1" x14ac:dyDescent="0.35">
      <c r="A74" s="38"/>
      <c r="B74" s="50">
        <v>68</v>
      </c>
      <c r="C74" s="83" t="s">
        <v>50</v>
      </c>
      <c r="D74" s="45">
        <v>100</v>
      </c>
      <c r="E74" s="84" t="s">
        <v>8</v>
      </c>
      <c r="F74" s="79" t="s">
        <v>224</v>
      </c>
      <c r="G74" s="51">
        <f t="shared" si="6"/>
        <v>350</v>
      </c>
      <c r="H74" s="85">
        <v>3.5</v>
      </c>
      <c r="I74" s="100"/>
      <c r="J74" s="22">
        <f t="shared" si="7"/>
        <v>0</v>
      </c>
      <c r="K74" s="23" t="str">
        <f t="shared" si="3"/>
        <v xml:space="preserve"> </v>
      </c>
      <c r="L74" s="113"/>
      <c r="M74" s="113"/>
      <c r="N74" s="113"/>
      <c r="O74" s="116"/>
      <c r="P74" s="113"/>
      <c r="Q74" s="110"/>
      <c r="R74" s="89"/>
    </row>
    <row r="75" spans="1:18" ht="22.25" customHeight="1" x14ac:dyDescent="0.35">
      <c r="A75" s="38"/>
      <c r="B75" s="50">
        <v>69</v>
      </c>
      <c r="C75" s="83" t="s">
        <v>51</v>
      </c>
      <c r="D75" s="45">
        <v>200</v>
      </c>
      <c r="E75" s="84" t="s">
        <v>8</v>
      </c>
      <c r="F75" s="79" t="s">
        <v>225</v>
      </c>
      <c r="G75" s="51">
        <f t="shared" si="6"/>
        <v>600</v>
      </c>
      <c r="H75" s="85">
        <v>3</v>
      </c>
      <c r="I75" s="100"/>
      <c r="J75" s="22">
        <f t="shared" si="7"/>
        <v>0</v>
      </c>
      <c r="K75" s="23" t="str">
        <f t="shared" si="3"/>
        <v xml:space="preserve"> </v>
      </c>
      <c r="L75" s="113"/>
      <c r="M75" s="113"/>
      <c r="N75" s="113"/>
      <c r="O75" s="116"/>
      <c r="P75" s="113"/>
      <c r="Q75" s="110"/>
      <c r="R75" s="89"/>
    </row>
    <row r="76" spans="1:18" ht="50.4" customHeight="1" x14ac:dyDescent="0.35">
      <c r="A76" s="38"/>
      <c r="B76" s="50">
        <v>70</v>
      </c>
      <c r="C76" s="77" t="s">
        <v>52</v>
      </c>
      <c r="D76" s="45">
        <v>2</v>
      </c>
      <c r="E76" s="75" t="s">
        <v>18</v>
      </c>
      <c r="F76" s="74" t="s">
        <v>226</v>
      </c>
      <c r="G76" s="51">
        <f t="shared" si="6"/>
        <v>70</v>
      </c>
      <c r="H76" s="76">
        <v>35</v>
      </c>
      <c r="I76" s="100"/>
      <c r="J76" s="22">
        <f t="shared" si="7"/>
        <v>0</v>
      </c>
      <c r="K76" s="23" t="str">
        <f t="shared" si="3"/>
        <v xml:space="preserve"> </v>
      </c>
      <c r="L76" s="113"/>
      <c r="M76" s="113"/>
      <c r="N76" s="113"/>
      <c r="O76" s="116"/>
      <c r="P76" s="113"/>
      <c r="Q76" s="110"/>
      <c r="R76" s="89"/>
    </row>
    <row r="77" spans="1:18" ht="21.65" customHeight="1" x14ac:dyDescent="0.35">
      <c r="A77" s="38"/>
      <c r="B77" s="50">
        <v>71</v>
      </c>
      <c r="C77" s="74" t="s">
        <v>227</v>
      </c>
      <c r="D77" s="45">
        <v>3</v>
      </c>
      <c r="E77" s="75" t="s">
        <v>8</v>
      </c>
      <c r="F77" s="74" t="s">
        <v>136</v>
      </c>
      <c r="G77" s="51">
        <f t="shared" si="6"/>
        <v>33</v>
      </c>
      <c r="H77" s="76">
        <v>11</v>
      </c>
      <c r="I77" s="100"/>
      <c r="J77" s="22">
        <f t="shared" si="7"/>
        <v>0</v>
      </c>
      <c r="K77" s="23" t="str">
        <f t="shared" si="3"/>
        <v xml:space="preserve"> </v>
      </c>
      <c r="L77" s="113"/>
      <c r="M77" s="113"/>
      <c r="N77" s="113"/>
      <c r="O77" s="116"/>
      <c r="P77" s="113"/>
      <c r="Q77" s="110"/>
      <c r="R77" s="89"/>
    </row>
    <row r="78" spans="1:18" ht="21.65" customHeight="1" x14ac:dyDescent="0.35">
      <c r="A78" s="38"/>
      <c r="B78" s="50">
        <v>72</v>
      </c>
      <c r="C78" s="77" t="s">
        <v>53</v>
      </c>
      <c r="D78" s="45">
        <v>1</v>
      </c>
      <c r="E78" s="75" t="s">
        <v>8</v>
      </c>
      <c r="F78" s="74" t="s">
        <v>136</v>
      </c>
      <c r="G78" s="51">
        <f t="shared" si="6"/>
        <v>13</v>
      </c>
      <c r="H78" s="76">
        <v>13</v>
      </c>
      <c r="I78" s="100"/>
      <c r="J78" s="22">
        <f t="shared" si="7"/>
        <v>0</v>
      </c>
      <c r="K78" s="23" t="str">
        <f t="shared" si="3"/>
        <v xml:space="preserve"> </v>
      </c>
      <c r="L78" s="113"/>
      <c r="M78" s="113"/>
      <c r="N78" s="113"/>
      <c r="O78" s="116"/>
      <c r="P78" s="113"/>
      <c r="Q78" s="110"/>
      <c r="R78" s="89"/>
    </row>
    <row r="79" spans="1:18" ht="36" customHeight="1" x14ac:dyDescent="0.35">
      <c r="A79" s="38"/>
      <c r="B79" s="50">
        <v>73</v>
      </c>
      <c r="C79" s="77" t="s">
        <v>54</v>
      </c>
      <c r="D79" s="45">
        <v>1</v>
      </c>
      <c r="E79" s="75" t="s">
        <v>8</v>
      </c>
      <c r="F79" s="74" t="s">
        <v>228</v>
      </c>
      <c r="G79" s="51">
        <f t="shared" si="6"/>
        <v>22</v>
      </c>
      <c r="H79" s="76">
        <v>22</v>
      </c>
      <c r="I79" s="100"/>
      <c r="J79" s="22">
        <f t="shared" si="7"/>
        <v>0</v>
      </c>
      <c r="K79" s="23" t="str">
        <f t="shared" si="3"/>
        <v xml:space="preserve"> </v>
      </c>
      <c r="L79" s="113"/>
      <c r="M79" s="113"/>
      <c r="N79" s="113"/>
      <c r="O79" s="116"/>
      <c r="P79" s="113"/>
      <c r="Q79" s="110"/>
      <c r="R79" s="89"/>
    </row>
    <row r="80" spans="1:18" ht="27" customHeight="1" x14ac:dyDescent="0.35">
      <c r="A80" s="38"/>
      <c r="B80" s="50">
        <v>74</v>
      </c>
      <c r="C80" s="77" t="s">
        <v>55</v>
      </c>
      <c r="D80" s="45">
        <v>1</v>
      </c>
      <c r="E80" s="75" t="s">
        <v>8</v>
      </c>
      <c r="F80" s="74" t="s">
        <v>229</v>
      </c>
      <c r="G80" s="51">
        <f t="shared" si="6"/>
        <v>24</v>
      </c>
      <c r="H80" s="76">
        <v>24</v>
      </c>
      <c r="I80" s="100"/>
      <c r="J80" s="22">
        <f t="shared" si="7"/>
        <v>0</v>
      </c>
      <c r="K80" s="23" t="str">
        <f t="shared" si="3"/>
        <v xml:space="preserve"> </v>
      </c>
      <c r="L80" s="113"/>
      <c r="M80" s="113"/>
      <c r="N80" s="113"/>
      <c r="O80" s="116"/>
      <c r="P80" s="113"/>
      <c r="Q80" s="110"/>
      <c r="R80" s="89"/>
    </row>
    <row r="81" spans="1:18" ht="46.25" customHeight="1" x14ac:dyDescent="0.35">
      <c r="A81" s="38"/>
      <c r="B81" s="50">
        <v>75</v>
      </c>
      <c r="C81" s="77" t="s">
        <v>56</v>
      </c>
      <c r="D81" s="45">
        <v>1</v>
      </c>
      <c r="E81" s="75" t="s">
        <v>8</v>
      </c>
      <c r="F81" s="74" t="s">
        <v>230</v>
      </c>
      <c r="G81" s="51">
        <f t="shared" si="6"/>
        <v>28</v>
      </c>
      <c r="H81" s="76">
        <v>28</v>
      </c>
      <c r="I81" s="100"/>
      <c r="J81" s="22">
        <f t="shared" si="7"/>
        <v>0</v>
      </c>
      <c r="K81" s="23" t="str">
        <f t="shared" si="3"/>
        <v xml:space="preserve"> </v>
      </c>
      <c r="L81" s="113"/>
      <c r="M81" s="113"/>
      <c r="N81" s="113"/>
      <c r="O81" s="116"/>
      <c r="P81" s="113"/>
      <c r="Q81" s="110"/>
      <c r="R81" s="89"/>
    </row>
    <row r="82" spans="1:18" ht="17.399999999999999" customHeight="1" x14ac:dyDescent="0.35">
      <c r="A82" s="38"/>
      <c r="B82" s="50">
        <v>76</v>
      </c>
      <c r="C82" s="74" t="s">
        <v>232</v>
      </c>
      <c r="D82" s="45">
        <v>18</v>
      </c>
      <c r="E82" s="75" t="s">
        <v>8</v>
      </c>
      <c r="F82" s="74" t="s">
        <v>231</v>
      </c>
      <c r="G82" s="51">
        <f t="shared" si="6"/>
        <v>468</v>
      </c>
      <c r="H82" s="76">
        <v>26</v>
      </c>
      <c r="I82" s="100"/>
      <c r="J82" s="22">
        <f t="shared" si="7"/>
        <v>0</v>
      </c>
      <c r="K82" s="23" t="str">
        <f t="shared" si="3"/>
        <v xml:space="preserve"> </v>
      </c>
      <c r="L82" s="113"/>
      <c r="M82" s="113"/>
      <c r="N82" s="113"/>
      <c r="O82" s="116"/>
      <c r="P82" s="113"/>
      <c r="Q82" s="110"/>
      <c r="R82" s="89"/>
    </row>
    <row r="83" spans="1:18" ht="17.399999999999999" customHeight="1" x14ac:dyDescent="0.35">
      <c r="A83" s="38"/>
      <c r="B83" s="50">
        <v>77</v>
      </c>
      <c r="C83" s="74" t="s">
        <v>233</v>
      </c>
      <c r="D83" s="45">
        <v>2</v>
      </c>
      <c r="E83" s="75" t="s">
        <v>8</v>
      </c>
      <c r="F83" s="74" t="s">
        <v>231</v>
      </c>
      <c r="G83" s="51">
        <f t="shared" si="6"/>
        <v>80</v>
      </c>
      <c r="H83" s="76">
        <v>40</v>
      </c>
      <c r="I83" s="100"/>
      <c r="J83" s="22">
        <f t="shared" si="7"/>
        <v>0</v>
      </c>
      <c r="K83" s="23" t="str">
        <f t="shared" si="3"/>
        <v xml:space="preserve"> </v>
      </c>
      <c r="L83" s="113"/>
      <c r="M83" s="113"/>
      <c r="N83" s="113"/>
      <c r="O83" s="116"/>
      <c r="P83" s="113"/>
      <c r="Q83" s="110"/>
      <c r="R83" s="89"/>
    </row>
    <row r="84" spans="1:18" ht="63.65" customHeight="1" x14ac:dyDescent="0.35">
      <c r="A84" s="38"/>
      <c r="B84" s="50">
        <v>78</v>
      </c>
      <c r="C84" s="74" t="s">
        <v>234</v>
      </c>
      <c r="D84" s="45">
        <v>3</v>
      </c>
      <c r="E84" s="75" t="s">
        <v>8</v>
      </c>
      <c r="F84" s="74" t="s">
        <v>236</v>
      </c>
      <c r="G84" s="51">
        <f t="shared" si="6"/>
        <v>111</v>
      </c>
      <c r="H84" s="76">
        <v>37</v>
      </c>
      <c r="I84" s="100"/>
      <c r="J84" s="22">
        <f t="shared" si="7"/>
        <v>0</v>
      </c>
      <c r="K84" s="23" t="str">
        <f t="shared" si="3"/>
        <v xml:space="preserve"> </v>
      </c>
      <c r="L84" s="113"/>
      <c r="M84" s="113"/>
      <c r="N84" s="113"/>
      <c r="O84" s="116"/>
      <c r="P84" s="113"/>
      <c r="Q84" s="110"/>
      <c r="R84" s="89"/>
    </row>
    <row r="85" spans="1:18" ht="39.65" customHeight="1" x14ac:dyDescent="0.35">
      <c r="A85" s="38"/>
      <c r="B85" s="50">
        <v>79</v>
      </c>
      <c r="C85" s="74" t="s">
        <v>235</v>
      </c>
      <c r="D85" s="45">
        <v>2</v>
      </c>
      <c r="E85" s="75" t="s">
        <v>8</v>
      </c>
      <c r="F85" s="74" t="s">
        <v>237</v>
      </c>
      <c r="G85" s="51">
        <f t="shared" si="6"/>
        <v>88</v>
      </c>
      <c r="H85" s="76">
        <v>44</v>
      </c>
      <c r="I85" s="100"/>
      <c r="J85" s="22">
        <f t="shared" si="7"/>
        <v>0</v>
      </c>
      <c r="K85" s="23" t="str">
        <f t="shared" si="3"/>
        <v xml:space="preserve"> </v>
      </c>
      <c r="L85" s="113"/>
      <c r="M85" s="113"/>
      <c r="N85" s="113"/>
      <c r="O85" s="116"/>
      <c r="P85" s="113"/>
      <c r="Q85" s="110"/>
      <c r="R85" s="89"/>
    </row>
    <row r="86" spans="1:18" ht="41.4" customHeight="1" x14ac:dyDescent="0.35">
      <c r="A86" s="38"/>
      <c r="B86" s="50">
        <v>80</v>
      </c>
      <c r="C86" s="77" t="s">
        <v>57</v>
      </c>
      <c r="D86" s="45">
        <v>2</v>
      </c>
      <c r="E86" s="75" t="s">
        <v>8</v>
      </c>
      <c r="F86" s="74" t="s">
        <v>238</v>
      </c>
      <c r="G86" s="51">
        <f t="shared" si="6"/>
        <v>18</v>
      </c>
      <c r="H86" s="76">
        <v>9</v>
      </c>
      <c r="I86" s="100"/>
      <c r="J86" s="22">
        <f t="shared" si="7"/>
        <v>0</v>
      </c>
      <c r="K86" s="23" t="str">
        <f t="shared" si="3"/>
        <v xml:space="preserve"> </v>
      </c>
      <c r="L86" s="113"/>
      <c r="M86" s="113"/>
      <c r="N86" s="113"/>
      <c r="O86" s="116"/>
      <c r="P86" s="113"/>
      <c r="Q86" s="110"/>
      <c r="R86" s="89"/>
    </row>
    <row r="87" spans="1:18" ht="21.65" customHeight="1" x14ac:dyDescent="0.35">
      <c r="A87" s="38"/>
      <c r="B87" s="50">
        <v>81</v>
      </c>
      <c r="C87" s="77" t="s">
        <v>58</v>
      </c>
      <c r="D87" s="45">
        <v>5</v>
      </c>
      <c r="E87" s="75" t="s">
        <v>8</v>
      </c>
      <c r="F87" s="74" t="s">
        <v>239</v>
      </c>
      <c r="G87" s="51">
        <f t="shared" si="6"/>
        <v>10</v>
      </c>
      <c r="H87" s="76">
        <v>2</v>
      </c>
      <c r="I87" s="100"/>
      <c r="J87" s="22">
        <f t="shared" si="7"/>
        <v>0</v>
      </c>
      <c r="K87" s="23" t="str">
        <f t="shared" si="3"/>
        <v xml:space="preserve"> </v>
      </c>
      <c r="L87" s="113"/>
      <c r="M87" s="113"/>
      <c r="N87" s="113"/>
      <c r="O87" s="116"/>
      <c r="P87" s="113"/>
      <c r="Q87" s="110"/>
      <c r="R87" s="89"/>
    </row>
    <row r="88" spans="1:18" ht="21.65" customHeight="1" x14ac:dyDescent="0.35">
      <c r="A88" s="38"/>
      <c r="B88" s="50">
        <v>82</v>
      </c>
      <c r="C88" s="77" t="s">
        <v>59</v>
      </c>
      <c r="D88" s="45">
        <v>6</v>
      </c>
      <c r="E88" s="75" t="s">
        <v>8</v>
      </c>
      <c r="F88" s="77" t="s">
        <v>60</v>
      </c>
      <c r="G88" s="51">
        <f t="shared" si="6"/>
        <v>168</v>
      </c>
      <c r="H88" s="76">
        <v>28</v>
      </c>
      <c r="I88" s="100"/>
      <c r="J88" s="22">
        <f t="shared" si="7"/>
        <v>0</v>
      </c>
      <c r="K88" s="23" t="str">
        <f t="shared" si="3"/>
        <v xml:space="preserve"> </v>
      </c>
      <c r="L88" s="113"/>
      <c r="M88" s="113"/>
      <c r="N88" s="113"/>
      <c r="O88" s="116"/>
      <c r="P88" s="113"/>
      <c r="Q88" s="110"/>
      <c r="R88" s="89"/>
    </row>
    <row r="89" spans="1:18" ht="21.65" customHeight="1" x14ac:dyDescent="0.35">
      <c r="A89" s="38"/>
      <c r="B89" s="50">
        <v>83</v>
      </c>
      <c r="C89" s="77" t="s">
        <v>61</v>
      </c>
      <c r="D89" s="45">
        <v>1</v>
      </c>
      <c r="E89" s="75" t="s">
        <v>8</v>
      </c>
      <c r="F89" s="77" t="s">
        <v>62</v>
      </c>
      <c r="G89" s="51">
        <f t="shared" si="6"/>
        <v>28</v>
      </c>
      <c r="H89" s="76">
        <v>28</v>
      </c>
      <c r="I89" s="100"/>
      <c r="J89" s="22">
        <f t="shared" si="7"/>
        <v>0</v>
      </c>
      <c r="K89" s="23" t="str">
        <f t="shared" si="3"/>
        <v xml:space="preserve"> </v>
      </c>
      <c r="L89" s="113"/>
      <c r="M89" s="113"/>
      <c r="N89" s="113"/>
      <c r="O89" s="116"/>
      <c r="P89" s="113"/>
      <c r="Q89" s="110"/>
      <c r="R89" s="89"/>
    </row>
    <row r="90" spans="1:18" ht="21.65" customHeight="1" x14ac:dyDescent="0.35">
      <c r="A90" s="38"/>
      <c r="B90" s="50">
        <v>84</v>
      </c>
      <c r="C90" s="77" t="s">
        <v>63</v>
      </c>
      <c r="D90" s="45">
        <v>7</v>
      </c>
      <c r="E90" s="75" t="s">
        <v>18</v>
      </c>
      <c r="F90" s="74" t="s">
        <v>240</v>
      </c>
      <c r="G90" s="51">
        <f t="shared" si="6"/>
        <v>35</v>
      </c>
      <c r="H90" s="76">
        <v>5</v>
      </c>
      <c r="I90" s="100"/>
      <c r="J90" s="22">
        <f t="shared" si="7"/>
        <v>0</v>
      </c>
      <c r="K90" s="23" t="str">
        <f t="shared" si="3"/>
        <v xml:space="preserve"> </v>
      </c>
      <c r="L90" s="113"/>
      <c r="M90" s="113"/>
      <c r="N90" s="113"/>
      <c r="O90" s="116"/>
      <c r="P90" s="113"/>
      <c r="Q90" s="110"/>
      <c r="R90" s="89"/>
    </row>
    <row r="91" spans="1:18" ht="21.65" customHeight="1" x14ac:dyDescent="0.35">
      <c r="A91" s="38"/>
      <c r="B91" s="50">
        <v>85</v>
      </c>
      <c r="C91" s="77" t="s">
        <v>64</v>
      </c>
      <c r="D91" s="45">
        <v>2</v>
      </c>
      <c r="E91" s="75" t="s">
        <v>18</v>
      </c>
      <c r="F91" s="74" t="s">
        <v>240</v>
      </c>
      <c r="G91" s="51">
        <f t="shared" si="6"/>
        <v>16</v>
      </c>
      <c r="H91" s="76">
        <v>8</v>
      </c>
      <c r="I91" s="100"/>
      <c r="J91" s="22">
        <f t="shared" si="7"/>
        <v>0</v>
      </c>
      <c r="K91" s="23" t="str">
        <f t="shared" si="3"/>
        <v xml:space="preserve"> </v>
      </c>
      <c r="L91" s="113"/>
      <c r="M91" s="113"/>
      <c r="N91" s="113"/>
      <c r="O91" s="116"/>
      <c r="P91" s="113"/>
      <c r="Q91" s="110"/>
      <c r="R91" s="89"/>
    </row>
    <row r="92" spans="1:18" ht="21.65" customHeight="1" x14ac:dyDescent="0.35">
      <c r="A92" s="38"/>
      <c r="B92" s="50">
        <v>86</v>
      </c>
      <c r="C92" s="77" t="s">
        <v>65</v>
      </c>
      <c r="D92" s="45">
        <v>2</v>
      </c>
      <c r="E92" s="75" t="s">
        <v>8</v>
      </c>
      <c r="F92" s="74" t="s">
        <v>241</v>
      </c>
      <c r="G92" s="51">
        <f t="shared" si="6"/>
        <v>70</v>
      </c>
      <c r="H92" s="76">
        <v>35</v>
      </c>
      <c r="I92" s="100"/>
      <c r="J92" s="22">
        <f t="shared" si="7"/>
        <v>0</v>
      </c>
      <c r="K92" s="23" t="str">
        <f t="shared" si="3"/>
        <v xml:space="preserve"> </v>
      </c>
      <c r="L92" s="113"/>
      <c r="M92" s="113"/>
      <c r="N92" s="113"/>
      <c r="O92" s="116"/>
      <c r="P92" s="113"/>
      <c r="Q92" s="110"/>
      <c r="R92" s="89"/>
    </row>
    <row r="93" spans="1:18" ht="21.65" customHeight="1" x14ac:dyDescent="0.35">
      <c r="A93" s="38"/>
      <c r="B93" s="50">
        <v>87</v>
      </c>
      <c r="C93" s="77" t="s">
        <v>66</v>
      </c>
      <c r="D93" s="45">
        <v>5</v>
      </c>
      <c r="E93" s="75" t="s">
        <v>18</v>
      </c>
      <c r="F93" s="74" t="s">
        <v>242</v>
      </c>
      <c r="G93" s="51">
        <f t="shared" si="6"/>
        <v>60</v>
      </c>
      <c r="H93" s="76">
        <v>12</v>
      </c>
      <c r="I93" s="100"/>
      <c r="J93" s="22">
        <f t="shared" si="7"/>
        <v>0</v>
      </c>
      <c r="K93" s="23" t="str">
        <f t="shared" si="3"/>
        <v xml:space="preserve"> </v>
      </c>
      <c r="L93" s="113"/>
      <c r="M93" s="113"/>
      <c r="N93" s="113"/>
      <c r="O93" s="116"/>
      <c r="P93" s="113"/>
      <c r="Q93" s="110"/>
      <c r="R93" s="89"/>
    </row>
    <row r="94" spans="1:18" ht="21.65" customHeight="1" x14ac:dyDescent="0.35">
      <c r="A94" s="38"/>
      <c r="B94" s="50">
        <v>88</v>
      </c>
      <c r="C94" s="83" t="s">
        <v>67</v>
      </c>
      <c r="D94" s="45">
        <v>1</v>
      </c>
      <c r="E94" s="84" t="s">
        <v>11</v>
      </c>
      <c r="F94" s="79" t="s">
        <v>243</v>
      </c>
      <c r="G94" s="51">
        <f t="shared" si="6"/>
        <v>33</v>
      </c>
      <c r="H94" s="85">
        <v>33</v>
      </c>
      <c r="I94" s="100"/>
      <c r="J94" s="22">
        <f t="shared" si="7"/>
        <v>0</v>
      </c>
      <c r="K94" s="23" t="str">
        <f t="shared" si="3"/>
        <v xml:space="preserve"> </v>
      </c>
      <c r="L94" s="113"/>
      <c r="M94" s="113"/>
      <c r="N94" s="113"/>
      <c r="O94" s="116"/>
      <c r="P94" s="113"/>
      <c r="Q94" s="110"/>
      <c r="R94" s="89"/>
    </row>
    <row r="95" spans="1:18" ht="21" customHeight="1" x14ac:dyDescent="0.35">
      <c r="A95" s="38"/>
      <c r="B95" s="50">
        <v>89</v>
      </c>
      <c r="C95" s="77" t="s">
        <v>245</v>
      </c>
      <c r="D95" s="45">
        <v>28</v>
      </c>
      <c r="E95" s="75" t="s">
        <v>8</v>
      </c>
      <c r="F95" s="74" t="s">
        <v>244</v>
      </c>
      <c r="G95" s="51">
        <f t="shared" si="6"/>
        <v>56</v>
      </c>
      <c r="H95" s="76">
        <v>2</v>
      </c>
      <c r="I95" s="100"/>
      <c r="J95" s="22">
        <f t="shared" si="7"/>
        <v>0</v>
      </c>
      <c r="K95" s="23" t="str">
        <f t="shared" si="3"/>
        <v xml:space="preserve"> </v>
      </c>
      <c r="L95" s="113"/>
      <c r="M95" s="113"/>
      <c r="N95" s="113"/>
      <c r="O95" s="116"/>
      <c r="P95" s="113"/>
      <c r="Q95" s="110"/>
      <c r="R95" s="89"/>
    </row>
    <row r="96" spans="1:18" ht="21" customHeight="1" x14ac:dyDescent="0.35">
      <c r="A96" s="38"/>
      <c r="B96" s="50">
        <v>90</v>
      </c>
      <c r="C96" s="77" t="s">
        <v>246</v>
      </c>
      <c r="D96" s="45">
        <v>5</v>
      </c>
      <c r="E96" s="75" t="s">
        <v>8</v>
      </c>
      <c r="F96" s="74" t="s">
        <v>244</v>
      </c>
      <c r="G96" s="51">
        <f t="shared" si="6"/>
        <v>10</v>
      </c>
      <c r="H96" s="76">
        <v>2</v>
      </c>
      <c r="I96" s="100"/>
      <c r="J96" s="22">
        <f t="shared" si="7"/>
        <v>0</v>
      </c>
      <c r="K96" s="23" t="str">
        <f t="shared" si="3"/>
        <v xml:space="preserve"> </v>
      </c>
      <c r="L96" s="113"/>
      <c r="M96" s="113"/>
      <c r="N96" s="113"/>
      <c r="O96" s="116"/>
      <c r="P96" s="113"/>
      <c r="Q96" s="110"/>
      <c r="R96" s="89"/>
    </row>
    <row r="97" spans="1:18" ht="21.65" customHeight="1" x14ac:dyDescent="0.35">
      <c r="A97" s="38"/>
      <c r="B97" s="50">
        <v>91</v>
      </c>
      <c r="C97" s="74" t="s">
        <v>247</v>
      </c>
      <c r="D97" s="45">
        <v>21</v>
      </c>
      <c r="E97" s="75" t="s">
        <v>8</v>
      </c>
      <c r="F97" s="74" t="s">
        <v>248</v>
      </c>
      <c r="G97" s="51">
        <f t="shared" si="6"/>
        <v>252</v>
      </c>
      <c r="H97" s="76">
        <v>12</v>
      </c>
      <c r="I97" s="100"/>
      <c r="J97" s="22">
        <f t="shared" si="7"/>
        <v>0</v>
      </c>
      <c r="K97" s="23" t="str">
        <f t="shared" si="3"/>
        <v xml:space="preserve"> </v>
      </c>
      <c r="L97" s="113"/>
      <c r="M97" s="113"/>
      <c r="N97" s="113"/>
      <c r="O97" s="116"/>
      <c r="P97" s="113"/>
      <c r="Q97" s="110"/>
      <c r="R97" s="89"/>
    </row>
    <row r="98" spans="1:18" ht="21.65" customHeight="1" x14ac:dyDescent="0.35">
      <c r="A98" s="38"/>
      <c r="B98" s="50">
        <v>92</v>
      </c>
      <c r="C98" s="74" t="s">
        <v>250</v>
      </c>
      <c r="D98" s="45">
        <v>6</v>
      </c>
      <c r="E98" s="75" t="s">
        <v>8</v>
      </c>
      <c r="F98" s="74" t="s">
        <v>249</v>
      </c>
      <c r="G98" s="51">
        <f t="shared" si="6"/>
        <v>48</v>
      </c>
      <c r="H98" s="76">
        <v>8</v>
      </c>
      <c r="I98" s="100"/>
      <c r="J98" s="22">
        <f t="shared" si="7"/>
        <v>0</v>
      </c>
      <c r="K98" s="23" t="str">
        <f t="shared" si="3"/>
        <v xml:space="preserve"> </v>
      </c>
      <c r="L98" s="113"/>
      <c r="M98" s="113"/>
      <c r="N98" s="113"/>
      <c r="O98" s="116"/>
      <c r="P98" s="113"/>
      <c r="Q98" s="110"/>
      <c r="R98" s="89"/>
    </row>
    <row r="99" spans="1:18" ht="21.65" customHeight="1" x14ac:dyDescent="0.35">
      <c r="A99" s="38"/>
      <c r="B99" s="50">
        <v>93</v>
      </c>
      <c r="C99" s="77" t="s">
        <v>68</v>
      </c>
      <c r="D99" s="45">
        <v>5</v>
      </c>
      <c r="E99" s="75" t="s">
        <v>11</v>
      </c>
      <c r="F99" s="74" t="s">
        <v>251</v>
      </c>
      <c r="G99" s="51">
        <f t="shared" si="6"/>
        <v>160</v>
      </c>
      <c r="H99" s="76">
        <v>32</v>
      </c>
      <c r="I99" s="100"/>
      <c r="J99" s="22">
        <f t="shared" si="7"/>
        <v>0</v>
      </c>
      <c r="K99" s="23" t="str">
        <f t="shared" si="3"/>
        <v xml:space="preserve"> </v>
      </c>
      <c r="L99" s="113"/>
      <c r="M99" s="113"/>
      <c r="N99" s="113"/>
      <c r="O99" s="116"/>
      <c r="P99" s="113"/>
      <c r="Q99" s="110"/>
      <c r="R99" s="89"/>
    </row>
    <row r="100" spans="1:18" ht="29" x14ac:dyDescent="0.35">
      <c r="A100" s="38"/>
      <c r="B100" s="50">
        <v>94</v>
      </c>
      <c r="C100" s="74" t="s">
        <v>253</v>
      </c>
      <c r="D100" s="45">
        <v>2</v>
      </c>
      <c r="E100" s="75" t="s">
        <v>8</v>
      </c>
      <c r="F100" s="74" t="s">
        <v>252</v>
      </c>
      <c r="G100" s="51">
        <f t="shared" si="6"/>
        <v>19</v>
      </c>
      <c r="H100" s="76">
        <v>9.5</v>
      </c>
      <c r="I100" s="100"/>
      <c r="J100" s="22">
        <f t="shared" si="7"/>
        <v>0</v>
      </c>
      <c r="K100" s="23" t="str">
        <f t="shared" ref="K100:K145" si="8">IF(ISNUMBER(I100), IF(I100&gt;H100,"NEVYHOVUJE","VYHOVUJE")," ")</f>
        <v xml:space="preserve"> </v>
      </c>
      <c r="L100" s="113"/>
      <c r="M100" s="113"/>
      <c r="N100" s="113"/>
      <c r="O100" s="116"/>
      <c r="P100" s="113"/>
      <c r="Q100" s="110"/>
      <c r="R100" s="89"/>
    </row>
    <row r="101" spans="1:18" ht="40.25" customHeight="1" x14ac:dyDescent="0.35">
      <c r="A101" s="38"/>
      <c r="B101" s="50">
        <v>95</v>
      </c>
      <c r="C101" s="77" t="s">
        <v>69</v>
      </c>
      <c r="D101" s="45">
        <v>2</v>
      </c>
      <c r="E101" s="75" t="s">
        <v>11</v>
      </c>
      <c r="F101" s="74" t="s">
        <v>255</v>
      </c>
      <c r="G101" s="51">
        <f t="shared" si="6"/>
        <v>78</v>
      </c>
      <c r="H101" s="76">
        <v>39</v>
      </c>
      <c r="I101" s="100"/>
      <c r="J101" s="22">
        <f t="shared" si="7"/>
        <v>0</v>
      </c>
      <c r="K101" s="23" t="str">
        <f t="shared" si="8"/>
        <v xml:space="preserve"> </v>
      </c>
      <c r="L101" s="113"/>
      <c r="M101" s="113"/>
      <c r="N101" s="113"/>
      <c r="O101" s="116"/>
      <c r="P101" s="113"/>
      <c r="Q101" s="110"/>
      <c r="R101" s="89"/>
    </row>
    <row r="102" spans="1:18" ht="39" customHeight="1" x14ac:dyDescent="0.35">
      <c r="A102" s="38"/>
      <c r="B102" s="50">
        <v>96</v>
      </c>
      <c r="C102" s="74" t="s">
        <v>254</v>
      </c>
      <c r="D102" s="45">
        <v>2</v>
      </c>
      <c r="E102" s="75" t="s">
        <v>8</v>
      </c>
      <c r="F102" s="74" t="s">
        <v>256</v>
      </c>
      <c r="G102" s="51">
        <f t="shared" si="6"/>
        <v>18</v>
      </c>
      <c r="H102" s="76">
        <v>9</v>
      </c>
      <c r="I102" s="100"/>
      <c r="J102" s="22">
        <f t="shared" si="7"/>
        <v>0</v>
      </c>
      <c r="K102" s="23" t="str">
        <f t="shared" si="8"/>
        <v xml:space="preserve"> </v>
      </c>
      <c r="L102" s="113"/>
      <c r="M102" s="113"/>
      <c r="N102" s="113"/>
      <c r="O102" s="116"/>
      <c r="P102" s="113"/>
      <c r="Q102" s="110"/>
      <c r="R102" s="89"/>
    </row>
    <row r="103" spans="1:18" ht="38.4" customHeight="1" x14ac:dyDescent="0.35">
      <c r="A103" s="38"/>
      <c r="B103" s="50">
        <v>97</v>
      </c>
      <c r="C103" s="77" t="s">
        <v>70</v>
      </c>
      <c r="D103" s="45">
        <v>2</v>
      </c>
      <c r="E103" s="75" t="s">
        <v>11</v>
      </c>
      <c r="F103" s="74" t="s">
        <v>257</v>
      </c>
      <c r="G103" s="51">
        <f t="shared" ref="G103:G134" si="9">D103*H103</f>
        <v>70</v>
      </c>
      <c r="H103" s="76">
        <v>35</v>
      </c>
      <c r="I103" s="100"/>
      <c r="J103" s="22">
        <f t="shared" ref="J103:J134" si="10">D103*I103</f>
        <v>0</v>
      </c>
      <c r="K103" s="23" t="str">
        <f t="shared" si="8"/>
        <v xml:space="preserve"> </v>
      </c>
      <c r="L103" s="113"/>
      <c r="M103" s="113"/>
      <c r="N103" s="113"/>
      <c r="O103" s="116"/>
      <c r="P103" s="113"/>
      <c r="Q103" s="110"/>
      <c r="R103" s="89"/>
    </row>
    <row r="104" spans="1:18" ht="40.75" customHeight="1" x14ac:dyDescent="0.35">
      <c r="A104" s="38"/>
      <c r="B104" s="50">
        <v>98</v>
      </c>
      <c r="C104" s="74" t="s">
        <v>258</v>
      </c>
      <c r="D104" s="45">
        <v>1</v>
      </c>
      <c r="E104" s="75" t="s">
        <v>8</v>
      </c>
      <c r="F104" s="74" t="s">
        <v>259</v>
      </c>
      <c r="G104" s="51">
        <f t="shared" si="9"/>
        <v>9</v>
      </c>
      <c r="H104" s="76">
        <v>9</v>
      </c>
      <c r="I104" s="100"/>
      <c r="J104" s="22">
        <f t="shared" si="10"/>
        <v>0</v>
      </c>
      <c r="K104" s="23" t="str">
        <f t="shared" si="8"/>
        <v xml:space="preserve"> </v>
      </c>
      <c r="L104" s="113"/>
      <c r="M104" s="113"/>
      <c r="N104" s="113"/>
      <c r="O104" s="116"/>
      <c r="P104" s="113"/>
      <c r="Q104" s="110"/>
      <c r="R104" s="89"/>
    </row>
    <row r="105" spans="1:18" ht="37.25" customHeight="1" x14ac:dyDescent="0.35">
      <c r="A105" s="38"/>
      <c r="B105" s="50">
        <v>99</v>
      </c>
      <c r="C105" s="77" t="s">
        <v>71</v>
      </c>
      <c r="D105" s="45">
        <v>4</v>
      </c>
      <c r="E105" s="75" t="s">
        <v>11</v>
      </c>
      <c r="F105" s="74" t="s">
        <v>260</v>
      </c>
      <c r="G105" s="51">
        <f t="shared" si="9"/>
        <v>180</v>
      </c>
      <c r="H105" s="76">
        <v>45</v>
      </c>
      <c r="I105" s="100"/>
      <c r="J105" s="22">
        <f t="shared" si="10"/>
        <v>0</v>
      </c>
      <c r="K105" s="23" t="str">
        <f t="shared" si="8"/>
        <v xml:space="preserve"> </v>
      </c>
      <c r="L105" s="113"/>
      <c r="M105" s="113"/>
      <c r="N105" s="113"/>
      <c r="O105" s="116"/>
      <c r="P105" s="113"/>
      <c r="Q105" s="110"/>
      <c r="R105" s="89"/>
    </row>
    <row r="106" spans="1:18" ht="22.25" customHeight="1" x14ac:dyDescent="0.35">
      <c r="A106" s="38"/>
      <c r="B106" s="50">
        <v>100</v>
      </c>
      <c r="C106" s="77" t="s">
        <v>72</v>
      </c>
      <c r="D106" s="45">
        <v>4</v>
      </c>
      <c r="E106" s="75" t="s">
        <v>11</v>
      </c>
      <c r="F106" s="74" t="s">
        <v>261</v>
      </c>
      <c r="G106" s="51">
        <f t="shared" si="9"/>
        <v>152</v>
      </c>
      <c r="H106" s="76">
        <v>38</v>
      </c>
      <c r="I106" s="100"/>
      <c r="J106" s="22">
        <f t="shared" si="10"/>
        <v>0</v>
      </c>
      <c r="K106" s="23" t="str">
        <f t="shared" si="8"/>
        <v xml:space="preserve"> </v>
      </c>
      <c r="L106" s="113"/>
      <c r="M106" s="113"/>
      <c r="N106" s="113"/>
      <c r="O106" s="116"/>
      <c r="P106" s="113"/>
      <c r="Q106" s="110"/>
      <c r="R106" s="89"/>
    </row>
    <row r="107" spans="1:18" ht="22.25" customHeight="1" x14ac:dyDescent="0.35">
      <c r="A107" s="38"/>
      <c r="B107" s="50">
        <v>101</v>
      </c>
      <c r="C107" s="77" t="s">
        <v>73</v>
      </c>
      <c r="D107" s="45">
        <v>4</v>
      </c>
      <c r="E107" s="75" t="s">
        <v>11</v>
      </c>
      <c r="F107" s="74" t="s">
        <v>262</v>
      </c>
      <c r="G107" s="51">
        <f t="shared" si="9"/>
        <v>184</v>
      </c>
      <c r="H107" s="76">
        <v>46</v>
      </c>
      <c r="I107" s="100"/>
      <c r="J107" s="22">
        <f t="shared" si="10"/>
        <v>0</v>
      </c>
      <c r="K107" s="23" t="str">
        <f t="shared" si="8"/>
        <v xml:space="preserve"> </v>
      </c>
      <c r="L107" s="113"/>
      <c r="M107" s="113"/>
      <c r="N107" s="113"/>
      <c r="O107" s="116"/>
      <c r="P107" s="113"/>
      <c r="Q107" s="110"/>
      <c r="R107" s="89"/>
    </row>
    <row r="108" spans="1:18" ht="22.25" customHeight="1" x14ac:dyDescent="0.35">
      <c r="A108" s="38"/>
      <c r="B108" s="50">
        <v>102</v>
      </c>
      <c r="C108" s="77" t="s">
        <v>74</v>
      </c>
      <c r="D108" s="45">
        <v>2</v>
      </c>
      <c r="E108" s="75" t="s">
        <v>8</v>
      </c>
      <c r="F108" s="74" t="s">
        <v>263</v>
      </c>
      <c r="G108" s="51">
        <f t="shared" si="9"/>
        <v>60</v>
      </c>
      <c r="H108" s="76">
        <v>30</v>
      </c>
      <c r="I108" s="100"/>
      <c r="J108" s="22">
        <f t="shared" si="10"/>
        <v>0</v>
      </c>
      <c r="K108" s="23" t="str">
        <f t="shared" si="8"/>
        <v xml:space="preserve"> </v>
      </c>
      <c r="L108" s="113"/>
      <c r="M108" s="113"/>
      <c r="N108" s="113"/>
      <c r="O108" s="116"/>
      <c r="P108" s="113"/>
      <c r="Q108" s="110"/>
      <c r="R108" s="89"/>
    </row>
    <row r="109" spans="1:18" ht="22.25" customHeight="1" x14ac:dyDescent="0.35">
      <c r="A109" s="38"/>
      <c r="B109" s="50">
        <v>103</v>
      </c>
      <c r="C109" s="77" t="s">
        <v>75</v>
      </c>
      <c r="D109" s="45">
        <v>1</v>
      </c>
      <c r="E109" s="75" t="s">
        <v>18</v>
      </c>
      <c r="F109" s="74" t="s">
        <v>264</v>
      </c>
      <c r="G109" s="51">
        <f t="shared" si="9"/>
        <v>220</v>
      </c>
      <c r="H109" s="76">
        <v>220</v>
      </c>
      <c r="I109" s="100"/>
      <c r="J109" s="22">
        <f t="shared" si="10"/>
        <v>0</v>
      </c>
      <c r="K109" s="23" t="str">
        <f t="shared" si="8"/>
        <v xml:space="preserve"> </v>
      </c>
      <c r="L109" s="113"/>
      <c r="M109" s="113"/>
      <c r="N109" s="113"/>
      <c r="O109" s="116"/>
      <c r="P109" s="113"/>
      <c r="Q109" s="110"/>
      <c r="R109" s="89"/>
    </row>
    <row r="110" spans="1:18" ht="19.25" customHeight="1" x14ac:dyDescent="0.35">
      <c r="A110" s="38"/>
      <c r="B110" s="50">
        <v>104</v>
      </c>
      <c r="C110" s="77" t="s">
        <v>76</v>
      </c>
      <c r="D110" s="45">
        <v>1</v>
      </c>
      <c r="E110" s="75" t="s">
        <v>8</v>
      </c>
      <c r="F110" s="74" t="s">
        <v>265</v>
      </c>
      <c r="G110" s="51">
        <f t="shared" si="9"/>
        <v>230</v>
      </c>
      <c r="H110" s="76">
        <v>230</v>
      </c>
      <c r="I110" s="100"/>
      <c r="J110" s="22">
        <f t="shared" si="10"/>
        <v>0</v>
      </c>
      <c r="K110" s="23" t="str">
        <f t="shared" si="8"/>
        <v xml:space="preserve"> </v>
      </c>
      <c r="L110" s="113"/>
      <c r="M110" s="113"/>
      <c r="N110" s="113"/>
      <c r="O110" s="116"/>
      <c r="P110" s="113"/>
      <c r="Q110" s="110"/>
      <c r="R110" s="89"/>
    </row>
    <row r="111" spans="1:18" ht="19.25" customHeight="1" x14ac:dyDescent="0.35">
      <c r="A111" s="38"/>
      <c r="B111" s="50">
        <v>105</v>
      </c>
      <c r="C111" s="77" t="s">
        <v>77</v>
      </c>
      <c r="D111" s="45">
        <v>2</v>
      </c>
      <c r="E111" s="75" t="s">
        <v>8</v>
      </c>
      <c r="F111" s="74" t="s">
        <v>266</v>
      </c>
      <c r="G111" s="51">
        <f t="shared" si="9"/>
        <v>240</v>
      </c>
      <c r="H111" s="76">
        <v>120</v>
      </c>
      <c r="I111" s="100"/>
      <c r="J111" s="22">
        <f t="shared" si="10"/>
        <v>0</v>
      </c>
      <c r="K111" s="23" t="str">
        <f t="shared" si="8"/>
        <v xml:space="preserve"> </v>
      </c>
      <c r="L111" s="113"/>
      <c r="M111" s="113"/>
      <c r="N111" s="113"/>
      <c r="O111" s="116"/>
      <c r="P111" s="113"/>
      <c r="Q111" s="110"/>
      <c r="R111" s="89"/>
    </row>
    <row r="112" spans="1:18" ht="19.25" customHeight="1" x14ac:dyDescent="0.35">
      <c r="A112" s="38"/>
      <c r="B112" s="50">
        <v>106</v>
      </c>
      <c r="C112" s="77" t="s">
        <v>78</v>
      </c>
      <c r="D112" s="45">
        <v>3</v>
      </c>
      <c r="E112" s="75" t="s">
        <v>8</v>
      </c>
      <c r="F112" s="74" t="s">
        <v>267</v>
      </c>
      <c r="G112" s="51">
        <f t="shared" si="9"/>
        <v>240</v>
      </c>
      <c r="H112" s="76">
        <v>80</v>
      </c>
      <c r="I112" s="100"/>
      <c r="J112" s="22">
        <f t="shared" si="10"/>
        <v>0</v>
      </c>
      <c r="K112" s="23" t="str">
        <f t="shared" si="8"/>
        <v xml:space="preserve"> </v>
      </c>
      <c r="L112" s="113"/>
      <c r="M112" s="113"/>
      <c r="N112" s="113"/>
      <c r="O112" s="116"/>
      <c r="P112" s="113"/>
      <c r="Q112" s="110"/>
      <c r="R112" s="89"/>
    </row>
    <row r="113" spans="1:18" ht="34.75" customHeight="1" x14ac:dyDescent="0.35">
      <c r="A113" s="38"/>
      <c r="B113" s="50">
        <v>107</v>
      </c>
      <c r="C113" s="77" t="s">
        <v>79</v>
      </c>
      <c r="D113" s="45">
        <v>3</v>
      </c>
      <c r="E113" s="75" t="s">
        <v>18</v>
      </c>
      <c r="F113" s="74" t="s">
        <v>268</v>
      </c>
      <c r="G113" s="51">
        <f t="shared" si="9"/>
        <v>264</v>
      </c>
      <c r="H113" s="76">
        <v>88</v>
      </c>
      <c r="I113" s="100"/>
      <c r="J113" s="22">
        <f t="shared" si="10"/>
        <v>0</v>
      </c>
      <c r="K113" s="23" t="str">
        <f t="shared" si="8"/>
        <v xml:space="preserve"> </v>
      </c>
      <c r="L113" s="113"/>
      <c r="M113" s="113"/>
      <c r="N113" s="113"/>
      <c r="O113" s="116"/>
      <c r="P113" s="113"/>
      <c r="Q113" s="110"/>
      <c r="R113" s="89"/>
    </row>
    <row r="114" spans="1:18" ht="53.4" customHeight="1" x14ac:dyDescent="0.35">
      <c r="A114" s="38"/>
      <c r="B114" s="50">
        <v>108</v>
      </c>
      <c r="C114" s="77" t="s">
        <v>80</v>
      </c>
      <c r="D114" s="45">
        <v>3</v>
      </c>
      <c r="E114" s="75" t="s">
        <v>11</v>
      </c>
      <c r="F114" s="74" t="s">
        <v>269</v>
      </c>
      <c r="G114" s="51">
        <f t="shared" si="9"/>
        <v>360</v>
      </c>
      <c r="H114" s="76">
        <v>120</v>
      </c>
      <c r="I114" s="100"/>
      <c r="J114" s="22">
        <f t="shared" si="10"/>
        <v>0</v>
      </c>
      <c r="K114" s="23" t="str">
        <f t="shared" si="8"/>
        <v xml:space="preserve"> </v>
      </c>
      <c r="L114" s="113"/>
      <c r="M114" s="113"/>
      <c r="N114" s="113"/>
      <c r="O114" s="116"/>
      <c r="P114" s="113"/>
      <c r="Q114" s="110"/>
      <c r="R114" s="89"/>
    </row>
    <row r="115" spans="1:18" ht="22.75" customHeight="1" x14ac:dyDescent="0.35">
      <c r="A115" s="38"/>
      <c r="B115" s="50">
        <v>109</v>
      </c>
      <c r="C115" s="77" t="s">
        <v>81</v>
      </c>
      <c r="D115" s="45">
        <v>2</v>
      </c>
      <c r="E115" s="75" t="s">
        <v>8</v>
      </c>
      <c r="F115" s="77" t="s">
        <v>82</v>
      </c>
      <c r="G115" s="51">
        <f t="shared" si="9"/>
        <v>60</v>
      </c>
      <c r="H115" s="76">
        <v>30</v>
      </c>
      <c r="I115" s="100"/>
      <c r="J115" s="22">
        <f t="shared" si="10"/>
        <v>0</v>
      </c>
      <c r="K115" s="23" t="str">
        <f t="shared" si="8"/>
        <v xml:space="preserve"> </v>
      </c>
      <c r="L115" s="113"/>
      <c r="M115" s="113"/>
      <c r="N115" s="113"/>
      <c r="O115" s="116"/>
      <c r="P115" s="113"/>
      <c r="Q115" s="110"/>
      <c r="R115" s="89"/>
    </row>
    <row r="116" spans="1:18" ht="22.75" customHeight="1" x14ac:dyDescent="0.35">
      <c r="A116" s="38"/>
      <c r="B116" s="50">
        <v>110</v>
      </c>
      <c r="C116" s="77" t="s">
        <v>83</v>
      </c>
      <c r="D116" s="45">
        <v>4</v>
      </c>
      <c r="E116" s="75" t="s">
        <v>18</v>
      </c>
      <c r="F116" s="77" t="s">
        <v>84</v>
      </c>
      <c r="G116" s="51">
        <f t="shared" si="9"/>
        <v>28</v>
      </c>
      <c r="H116" s="76">
        <v>7</v>
      </c>
      <c r="I116" s="100"/>
      <c r="J116" s="22">
        <f t="shared" si="10"/>
        <v>0</v>
      </c>
      <c r="K116" s="23" t="str">
        <f t="shared" si="8"/>
        <v xml:space="preserve"> </v>
      </c>
      <c r="L116" s="113"/>
      <c r="M116" s="113"/>
      <c r="N116" s="113"/>
      <c r="O116" s="116"/>
      <c r="P116" s="113"/>
      <c r="Q116" s="110"/>
      <c r="R116" s="89"/>
    </row>
    <row r="117" spans="1:18" ht="37.25" customHeight="1" x14ac:dyDescent="0.35">
      <c r="A117" s="38"/>
      <c r="B117" s="50">
        <v>111</v>
      </c>
      <c r="C117" s="77" t="s">
        <v>85</v>
      </c>
      <c r="D117" s="45">
        <v>2</v>
      </c>
      <c r="E117" s="75" t="s">
        <v>8</v>
      </c>
      <c r="F117" s="74" t="s">
        <v>270</v>
      </c>
      <c r="G117" s="51">
        <f t="shared" si="9"/>
        <v>260</v>
      </c>
      <c r="H117" s="76">
        <v>130</v>
      </c>
      <c r="I117" s="100"/>
      <c r="J117" s="22">
        <f t="shared" si="10"/>
        <v>0</v>
      </c>
      <c r="K117" s="23" t="str">
        <f t="shared" si="8"/>
        <v xml:space="preserve"> </v>
      </c>
      <c r="L117" s="113"/>
      <c r="M117" s="113"/>
      <c r="N117" s="113"/>
      <c r="O117" s="116"/>
      <c r="P117" s="113"/>
      <c r="Q117" s="110"/>
      <c r="R117" s="89"/>
    </row>
    <row r="118" spans="1:18" ht="20.399999999999999" customHeight="1" x14ac:dyDescent="0.35">
      <c r="A118" s="38"/>
      <c r="B118" s="50">
        <v>112</v>
      </c>
      <c r="C118" s="77" t="s">
        <v>86</v>
      </c>
      <c r="D118" s="45">
        <v>1</v>
      </c>
      <c r="E118" s="75" t="s">
        <v>8</v>
      </c>
      <c r="F118" s="74" t="s">
        <v>271</v>
      </c>
      <c r="G118" s="51">
        <f t="shared" si="9"/>
        <v>8</v>
      </c>
      <c r="H118" s="76">
        <v>8</v>
      </c>
      <c r="I118" s="100"/>
      <c r="J118" s="22">
        <f t="shared" si="10"/>
        <v>0</v>
      </c>
      <c r="K118" s="23" t="str">
        <f t="shared" si="8"/>
        <v xml:space="preserve"> </v>
      </c>
      <c r="L118" s="113"/>
      <c r="M118" s="113"/>
      <c r="N118" s="113"/>
      <c r="O118" s="116"/>
      <c r="P118" s="113"/>
      <c r="Q118" s="110"/>
      <c r="R118" s="89"/>
    </row>
    <row r="119" spans="1:18" ht="20.399999999999999" customHeight="1" x14ac:dyDescent="0.35">
      <c r="A119" s="38"/>
      <c r="B119" s="50">
        <v>113</v>
      </c>
      <c r="C119" s="77" t="s">
        <v>87</v>
      </c>
      <c r="D119" s="45">
        <v>2</v>
      </c>
      <c r="E119" s="75" t="s">
        <v>8</v>
      </c>
      <c r="F119" s="74" t="s">
        <v>272</v>
      </c>
      <c r="G119" s="51">
        <f t="shared" si="9"/>
        <v>160</v>
      </c>
      <c r="H119" s="76">
        <v>80</v>
      </c>
      <c r="I119" s="100"/>
      <c r="J119" s="22">
        <f t="shared" si="10"/>
        <v>0</v>
      </c>
      <c r="K119" s="23" t="str">
        <f t="shared" si="8"/>
        <v xml:space="preserve"> </v>
      </c>
      <c r="L119" s="113"/>
      <c r="M119" s="113"/>
      <c r="N119" s="113"/>
      <c r="O119" s="116"/>
      <c r="P119" s="113"/>
      <c r="Q119" s="110"/>
      <c r="R119" s="89"/>
    </row>
    <row r="120" spans="1:18" ht="20.399999999999999" customHeight="1" x14ac:dyDescent="0.35">
      <c r="A120" s="38"/>
      <c r="B120" s="50">
        <v>114</v>
      </c>
      <c r="C120" s="77" t="s">
        <v>88</v>
      </c>
      <c r="D120" s="45">
        <v>2</v>
      </c>
      <c r="E120" s="75" t="s">
        <v>18</v>
      </c>
      <c r="F120" s="74" t="s">
        <v>273</v>
      </c>
      <c r="G120" s="51">
        <f t="shared" si="9"/>
        <v>12</v>
      </c>
      <c r="H120" s="76">
        <v>6</v>
      </c>
      <c r="I120" s="100"/>
      <c r="J120" s="22">
        <f t="shared" si="10"/>
        <v>0</v>
      </c>
      <c r="K120" s="23" t="str">
        <f t="shared" si="8"/>
        <v xml:space="preserve"> </v>
      </c>
      <c r="L120" s="113"/>
      <c r="M120" s="113"/>
      <c r="N120" s="113"/>
      <c r="O120" s="116"/>
      <c r="P120" s="113"/>
      <c r="Q120" s="110"/>
      <c r="R120" s="89"/>
    </row>
    <row r="121" spans="1:18" ht="20.399999999999999" customHeight="1" x14ac:dyDescent="0.35">
      <c r="A121" s="38"/>
      <c r="B121" s="50">
        <v>115</v>
      </c>
      <c r="C121" s="77" t="s">
        <v>89</v>
      </c>
      <c r="D121" s="45">
        <v>10</v>
      </c>
      <c r="E121" s="75" t="s">
        <v>18</v>
      </c>
      <c r="F121" s="74" t="s">
        <v>273</v>
      </c>
      <c r="G121" s="51">
        <f t="shared" si="9"/>
        <v>140</v>
      </c>
      <c r="H121" s="76">
        <v>14</v>
      </c>
      <c r="I121" s="100"/>
      <c r="J121" s="22">
        <f t="shared" si="10"/>
        <v>0</v>
      </c>
      <c r="K121" s="23" t="str">
        <f t="shared" si="8"/>
        <v xml:space="preserve"> </v>
      </c>
      <c r="L121" s="113"/>
      <c r="M121" s="113"/>
      <c r="N121" s="113"/>
      <c r="O121" s="116"/>
      <c r="P121" s="113"/>
      <c r="Q121" s="110"/>
      <c r="R121" s="89"/>
    </row>
    <row r="122" spans="1:18" ht="20.399999999999999" customHeight="1" x14ac:dyDescent="0.35">
      <c r="A122" s="38"/>
      <c r="B122" s="50">
        <v>116</v>
      </c>
      <c r="C122" s="77" t="s">
        <v>90</v>
      </c>
      <c r="D122" s="45">
        <v>1</v>
      </c>
      <c r="E122" s="75" t="s">
        <v>18</v>
      </c>
      <c r="F122" s="74" t="s">
        <v>274</v>
      </c>
      <c r="G122" s="51">
        <f t="shared" si="9"/>
        <v>7</v>
      </c>
      <c r="H122" s="76">
        <v>7</v>
      </c>
      <c r="I122" s="100"/>
      <c r="J122" s="22">
        <f t="shared" si="10"/>
        <v>0</v>
      </c>
      <c r="K122" s="23" t="str">
        <f t="shared" si="8"/>
        <v xml:space="preserve"> </v>
      </c>
      <c r="L122" s="113"/>
      <c r="M122" s="113"/>
      <c r="N122" s="113"/>
      <c r="O122" s="116"/>
      <c r="P122" s="113"/>
      <c r="Q122" s="110"/>
      <c r="R122" s="89"/>
    </row>
    <row r="123" spans="1:18" ht="20.399999999999999" customHeight="1" x14ac:dyDescent="0.35">
      <c r="A123" s="38"/>
      <c r="B123" s="50">
        <v>117</v>
      </c>
      <c r="C123" s="77" t="s">
        <v>91</v>
      </c>
      <c r="D123" s="45">
        <v>1</v>
      </c>
      <c r="E123" s="75" t="s">
        <v>18</v>
      </c>
      <c r="F123" s="74" t="s">
        <v>275</v>
      </c>
      <c r="G123" s="51">
        <f t="shared" si="9"/>
        <v>15</v>
      </c>
      <c r="H123" s="76">
        <v>15</v>
      </c>
      <c r="I123" s="100"/>
      <c r="J123" s="22">
        <f t="shared" si="10"/>
        <v>0</v>
      </c>
      <c r="K123" s="23" t="str">
        <f t="shared" si="8"/>
        <v xml:space="preserve"> </v>
      </c>
      <c r="L123" s="113"/>
      <c r="M123" s="113"/>
      <c r="N123" s="113"/>
      <c r="O123" s="116"/>
      <c r="P123" s="113"/>
      <c r="Q123" s="110"/>
      <c r="R123" s="89"/>
    </row>
    <row r="124" spans="1:18" ht="20.399999999999999" customHeight="1" x14ac:dyDescent="0.35">
      <c r="A124" s="38"/>
      <c r="B124" s="50">
        <v>118</v>
      </c>
      <c r="C124" s="77" t="s">
        <v>92</v>
      </c>
      <c r="D124" s="45">
        <v>1</v>
      </c>
      <c r="E124" s="75" t="s">
        <v>18</v>
      </c>
      <c r="F124" s="74" t="s">
        <v>276</v>
      </c>
      <c r="G124" s="51">
        <f t="shared" si="9"/>
        <v>17</v>
      </c>
      <c r="H124" s="76">
        <v>17</v>
      </c>
      <c r="I124" s="100"/>
      <c r="J124" s="22">
        <f t="shared" si="10"/>
        <v>0</v>
      </c>
      <c r="K124" s="23" t="str">
        <f t="shared" si="8"/>
        <v xml:space="preserve"> </v>
      </c>
      <c r="L124" s="113"/>
      <c r="M124" s="113"/>
      <c r="N124" s="113"/>
      <c r="O124" s="116"/>
      <c r="P124" s="113"/>
      <c r="Q124" s="110"/>
      <c r="R124" s="89"/>
    </row>
    <row r="125" spans="1:18" ht="20.399999999999999" customHeight="1" x14ac:dyDescent="0.35">
      <c r="A125" s="38"/>
      <c r="B125" s="50">
        <v>119</v>
      </c>
      <c r="C125" s="77" t="s">
        <v>93</v>
      </c>
      <c r="D125" s="45">
        <v>1</v>
      </c>
      <c r="E125" s="75" t="s">
        <v>18</v>
      </c>
      <c r="F125" s="74" t="s">
        <v>277</v>
      </c>
      <c r="G125" s="51">
        <f t="shared" si="9"/>
        <v>16</v>
      </c>
      <c r="H125" s="76">
        <v>16</v>
      </c>
      <c r="I125" s="100"/>
      <c r="J125" s="22">
        <f t="shared" si="10"/>
        <v>0</v>
      </c>
      <c r="K125" s="23" t="str">
        <f t="shared" si="8"/>
        <v xml:space="preserve"> </v>
      </c>
      <c r="L125" s="113"/>
      <c r="M125" s="113"/>
      <c r="N125" s="113"/>
      <c r="O125" s="116"/>
      <c r="P125" s="113"/>
      <c r="Q125" s="110"/>
      <c r="R125" s="89"/>
    </row>
    <row r="126" spans="1:18" ht="20.399999999999999" customHeight="1" x14ac:dyDescent="0.35">
      <c r="A126" s="38"/>
      <c r="B126" s="50">
        <v>120</v>
      </c>
      <c r="C126" s="77" t="s">
        <v>94</v>
      </c>
      <c r="D126" s="45">
        <v>1</v>
      </c>
      <c r="E126" s="75" t="s">
        <v>18</v>
      </c>
      <c r="F126" s="74" t="s">
        <v>278</v>
      </c>
      <c r="G126" s="51">
        <f t="shared" si="9"/>
        <v>13</v>
      </c>
      <c r="H126" s="76">
        <v>13</v>
      </c>
      <c r="I126" s="100"/>
      <c r="J126" s="22">
        <f t="shared" si="10"/>
        <v>0</v>
      </c>
      <c r="K126" s="23" t="str">
        <f t="shared" si="8"/>
        <v xml:space="preserve"> </v>
      </c>
      <c r="L126" s="113"/>
      <c r="M126" s="113"/>
      <c r="N126" s="113"/>
      <c r="O126" s="116"/>
      <c r="P126" s="113"/>
      <c r="Q126" s="110"/>
      <c r="R126" s="89"/>
    </row>
    <row r="127" spans="1:18" ht="20.399999999999999" customHeight="1" x14ac:dyDescent="0.35">
      <c r="A127" s="38"/>
      <c r="B127" s="50">
        <v>121</v>
      </c>
      <c r="C127" s="77" t="s">
        <v>95</v>
      </c>
      <c r="D127" s="45">
        <v>1</v>
      </c>
      <c r="E127" s="75" t="s">
        <v>18</v>
      </c>
      <c r="F127" s="74" t="s">
        <v>278</v>
      </c>
      <c r="G127" s="51">
        <f t="shared" si="9"/>
        <v>15</v>
      </c>
      <c r="H127" s="76">
        <v>15</v>
      </c>
      <c r="I127" s="100"/>
      <c r="J127" s="22">
        <f t="shared" si="10"/>
        <v>0</v>
      </c>
      <c r="K127" s="23" t="str">
        <f t="shared" si="8"/>
        <v xml:space="preserve"> </v>
      </c>
      <c r="L127" s="113"/>
      <c r="M127" s="113"/>
      <c r="N127" s="113"/>
      <c r="O127" s="116"/>
      <c r="P127" s="113"/>
      <c r="Q127" s="110"/>
      <c r="R127" s="89"/>
    </row>
    <row r="128" spans="1:18" ht="20.399999999999999" customHeight="1" x14ac:dyDescent="0.35">
      <c r="A128" s="38"/>
      <c r="B128" s="50">
        <v>122</v>
      </c>
      <c r="C128" s="77" t="s">
        <v>96</v>
      </c>
      <c r="D128" s="45">
        <v>1</v>
      </c>
      <c r="E128" s="75" t="s">
        <v>18</v>
      </c>
      <c r="F128" s="74" t="s">
        <v>278</v>
      </c>
      <c r="G128" s="51">
        <f t="shared" si="9"/>
        <v>19</v>
      </c>
      <c r="H128" s="76">
        <v>19</v>
      </c>
      <c r="I128" s="100"/>
      <c r="J128" s="22">
        <f t="shared" si="10"/>
        <v>0</v>
      </c>
      <c r="K128" s="23" t="str">
        <f t="shared" si="8"/>
        <v xml:space="preserve"> </v>
      </c>
      <c r="L128" s="113"/>
      <c r="M128" s="113"/>
      <c r="N128" s="113"/>
      <c r="O128" s="116"/>
      <c r="P128" s="113"/>
      <c r="Q128" s="110"/>
      <c r="R128" s="89"/>
    </row>
    <row r="129" spans="1:18" ht="20.399999999999999" customHeight="1" x14ac:dyDescent="0.35">
      <c r="A129" s="38"/>
      <c r="B129" s="50">
        <v>123</v>
      </c>
      <c r="C129" s="77" t="s">
        <v>97</v>
      </c>
      <c r="D129" s="45">
        <v>1</v>
      </c>
      <c r="E129" s="75" t="s">
        <v>18</v>
      </c>
      <c r="F129" s="74" t="s">
        <v>278</v>
      </c>
      <c r="G129" s="51">
        <f t="shared" si="9"/>
        <v>40</v>
      </c>
      <c r="H129" s="76">
        <v>40</v>
      </c>
      <c r="I129" s="100"/>
      <c r="J129" s="22">
        <f t="shared" si="10"/>
        <v>0</v>
      </c>
      <c r="K129" s="23" t="str">
        <f t="shared" si="8"/>
        <v xml:space="preserve"> </v>
      </c>
      <c r="L129" s="113"/>
      <c r="M129" s="113"/>
      <c r="N129" s="113"/>
      <c r="O129" s="116"/>
      <c r="P129" s="113"/>
      <c r="Q129" s="110"/>
      <c r="R129" s="89"/>
    </row>
    <row r="130" spans="1:18" ht="36" customHeight="1" x14ac:dyDescent="0.35">
      <c r="A130" s="38"/>
      <c r="B130" s="50">
        <v>124</v>
      </c>
      <c r="C130" s="77" t="s">
        <v>98</v>
      </c>
      <c r="D130" s="45">
        <v>35</v>
      </c>
      <c r="E130" s="75" t="s">
        <v>8</v>
      </c>
      <c r="F130" s="74" t="s">
        <v>279</v>
      </c>
      <c r="G130" s="51">
        <f t="shared" si="9"/>
        <v>1575</v>
      </c>
      <c r="H130" s="76">
        <v>45</v>
      </c>
      <c r="I130" s="100"/>
      <c r="J130" s="22">
        <f t="shared" si="10"/>
        <v>0</v>
      </c>
      <c r="K130" s="23" t="str">
        <f t="shared" si="8"/>
        <v xml:space="preserve"> </v>
      </c>
      <c r="L130" s="113"/>
      <c r="M130" s="113"/>
      <c r="N130" s="113"/>
      <c r="O130" s="116"/>
      <c r="P130" s="113"/>
      <c r="Q130" s="110"/>
      <c r="R130" s="89"/>
    </row>
    <row r="131" spans="1:18" ht="33.65" customHeight="1" x14ac:dyDescent="0.35">
      <c r="A131" s="38"/>
      <c r="B131" s="50">
        <v>125</v>
      </c>
      <c r="C131" s="77" t="s">
        <v>99</v>
      </c>
      <c r="D131" s="45">
        <v>1</v>
      </c>
      <c r="E131" s="75" t="s">
        <v>8</v>
      </c>
      <c r="F131" s="74" t="s">
        <v>280</v>
      </c>
      <c r="G131" s="51">
        <f t="shared" si="9"/>
        <v>80</v>
      </c>
      <c r="H131" s="76">
        <v>80</v>
      </c>
      <c r="I131" s="100"/>
      <c r="J131" s="22">
        <f t="shared" si="10"/>
        <v>0</v>
      </c>
      <c r="K131" s="23" t="str">
        <f t="shared" si="8"/>
        <v xml:space="preserve"> </v>
      </c>
      <c r="L131" s="113"/>
      <c r="M131" s="113"/>
      <c r="N131" s="113"/>
      <c r="O131" s="116"/>
      <c r="P131" s="113"/>
      <c r="Q131" s="110"/>
      <c r="R131" s="89"/>
    </row>
    <row r="132" spans="1:18" ht="18.649999999999999" customHeight="1" x14ac:dyDescent="0.35">
      <c r="A132" s="38"/>
      <c r="B132" s="50">
        <v>126</v>
      </c>
      <c r="C132" s="77" t="s">
        <v>100</v>
      </c>
      <c r="D132" s="45">
        <v>1</v>
      </c>
      <c r="E132" s="75" t="s">
        <v>8</v>
      </c>
      <c r="F132" s="74" t="s">
        <v>281</v>
      </c>
      <c r="G132" s="51">
        <f t="shared" si="9"/>
        <v>53</v>
      </c>
      <c r="H132" s="76">
        <v>53</v>
      </c>
      <c r="I132" s="100"/>
      <c r="J132" s="22">
        <f t="shared" si="10"/>
        <v>0</v>
      </c>
      <c r="K132" s="23" t="str">
        <f t="shared" si="8"/>
        <v xml:space="preserve"> </v>
      </c>
      <c r="L132" s="113"/>
      <c r="M132" s="113"/>
      <c r="N132" s="113"/>
      <c r="O132" s="116"/>
      <c r="P132" s="113"/>
      <c r="Q132" s="110"/>
      <c r="R132" s="89"/>
    </row>
    <row r="133" spans="1:18" ht="18.649999999999999" customHeight="1" x14ac:dyDescent="0.35">
      <c r="A133" s="38"/>
      <c r="B133" s="50">
        <v>127</v>
      </c>
      <c r="C133" s="77" t="s">
        <v>101</v>
      </c>
      <c r="D133" s="45">
        <v>1</v>
      </c>
      <c r="E133" s="75" t="s">
        <v>8</v>
      </c>
      <c r="F133" s="74" t="s">
        <v>282</v>
      </c>
      <c r="G133" s="51">
        <f t="shared" si="9"/>
        <v>40</v>
      </c>
      <c r="H133" s="76">
        <v>40</v>
      </c>
      <c r="I133" s="100"/>
      <c r="J133" s="22">
        <f t="shared" si="10"/>
        <v>0</v>
      </c>
      <c r="K133" s="23" t="str">
        <f t="shared" si="8"/>
        <v xml:space="preserve"> </v>
      </c>
      <c r="L133" s="113"/>
      <c r="M133" s="113"/>
      <c r="N133" s="113"/>
      <c r="O133" s="116"/>
      <c r="P133" s="113"/>
      <c r="Q133" s="110"/>
      <c r="R133" s="89"/>
    </row>
    <row r="134" spans="1:18" ht="18.649999999999999" customHeight="1" x14ac:dyDescent="0.35">
      <c r="A134" s="38"/>
      <c r="B134" s="50">
        <v>128</v>
      </c>
      <c r="C134" s="77" t="s">
        <v>102</v>
      </c>
      <c r="D134" s="45">
        <v>2</v>
      </c>
      <c r="E134" s="75" t="s">
        <v>18</v>
      </c>
      <c r="F134" s="74" t="s">
        <v>283</v>
      </c>
      <c r="G134" s="51">
        <f t="shared" si="9"/>
        <v>260</v>
      </c>
      <c r="H134" s="76">
        <v>130</v>
      </c>
      <c r="I134" s="100"/>
      <c r="J134" s="22">
        <f t="shared" si="10"/>
        <v>0</v>
      </c>
      <c r="K134" s="23" t="str">
        <f t="shared" si="8"/>
        <v xml:space="preserve"> </v>
      </c>
      <c r="L134" s="113"/>
      <c r="M134" s="113"/>
      <c r="N134" s="113"/>
      <c r="O134" s="116"/>
      <c r="P134" s="113"/>
      <c r="Q134" s="110"/>
      <c r="R134" s="89"/>
    </row>
    <row r="135" spans="1:18" ht="29" x14ac:dyDescent="0.35">
      <c r="A135" s="38"/>
      <c r="B135" s="50">
        <v>129</v>
      </c>
      <c r="C135" s="77" t="s">
        <v>103</v>
      </c>
      <c r="D135" s="45">
        <v>1</v>
      </c>
      <c r="E135" s="75" t="s">
        <v>8</v>
      </c>
      <c r="F135" s="74" t="s">
        <v>284</v>
      </c>
      <c r="G135" s="51">
        <f t="shared" ref="G135:G145" si="11">D135*H135</f>
        <v>50</v>
      </c>
      <c r="H135" s="76">
        <v>50</v>
      </c>
      <c r="I135" s="100"/>
      <c r="J135" s="22">
        <f t="shared" ref="J135:J145" si="12">D135*I135</f>
        <v>0</v>
      </c>
      <c r="K135" s="23" t="str">
        <f t="shared" si="8"/>
        <v xml:space="preserve"> </v>
      </c>
      <c r="L135" s="113"/>
      <c r="M135" s="113"/>
      <c r="N135" s="113"/>
      <c r="O135" s="116"/>
      <c r="P135" s="113"/>
      <c r="Q135" s="110"/>
      <c r="R135" s="89"/>
    </row>
    <row r="136" spans="1:18" ht="20.399999999999999" customHeight="1" x14ac:dyDescent="0.35">
      <c r="A136" s="38"/>
      <c r="B136" s="50">
        <v>130</v>
      </c>
      <c r="C136" s="77" t="s">
        <v>104</v>
      </c>
      <c r="D136" s="45">
        <v>3</v>
      </c>
      <c r="E136" s="75" t="s">
        <v>8</v>
      </c>
      <c r="F136" s="74" t="s">
        <v>285</v>
      </c>
      <c r="G136" s="51">
        <f t="shared" si="11"/>
        <v>9</v>
      </c>
      <c r="H136" s="76">
        <v>3</v>
      </c>
      <c r="I136" s="100"/>
      <c r="J136" s="22">
        <f t="shared" si="12"/>
        <v>0</v>
      </c>
      <c r="K136" s="23" t="str">
        <f t="shared" si="8"/>
        <v xml:space="preserve"> </v>
      </c>
      <c r="L136" s="113"/>
      <c r="M136" s="113"/>
      <c r="N136" s="113"/>
      <c r="O136" s="116"/>
      <c r="P136" s="113"/>
      <c r="Q136" s="110"/>
      <c r="R136" s="89"/>
    </row>
    <row r="137" spans="1:18" ht="20.399999999999999" customHeight="1" x14ac:dyDescent="0.35">
      <c r="A137" s="38"/>
      <c r="B137" s="50">
        <v>131</v>
      </c>
      <c r="C137" s="77" t="s">
        <v>105</v>
      </c>
      <c r="D137" s="45">
        <v>2</v>
      </c>
      <c r="E137" s="75" t="s">
        <v>8</v>
      </c>
      <c r="F137" s="74" t="s">
        <v>286</v>
      </c>
      <c r="G137" s="51">
        <f t="shared" si="11"/>
        <v>20</v>
      </c>
      <c r="H137" s="76">
        <v>10</v>
      </c>
      <c r="I137" s="100"/>
      <c r="J137" s="22">
        <f t="shared" si="12"/>
        <v>0</v>
      </c>
      <c r="K137" s="23" t="str">
        <f t="shared" si="8"/>
        <v xml:space="preserve"> </v>
      </c>
      <c r="L137" s="113"/>
      <c r="M137" s="113"/>
      <c r="N137" s="113"/>
      <c r="O137" s="116"/>
      <c r="P137" s="113"/>
      <c r="Q137" s="110"/>
      <c r="R137" s="89"/>
    </row>
    <row r="138" spans="1:18" ht="20.399999999999999" customHeight="1" x14ac:dyDescent="0.35">
      <c r="A138" s="38"/>
      <c r="B138" s="50">
        <v>132</v>
      </c>
      <c r="C138" s="77" t="s">
        <v>106</v>
      </c>
      <c r="D138" s="45">
        <v>1</v>
      </c>
      <c r="E138" s="75" t="s">
        <v>8</v>
      </c>
      <c r="F138" s="74" t="s">
        <v>287</v>
      </c>
      <c r="G138" s="51">
        <f t="shared" si="11"/>
        <v>12</v>
      </c>
      <c r="H138" s="76">
        <v>12</v>
      </c>
      <c r="I138" s="100"/>
      <c r="J138" s="22">
        <f t="shared" si="12"/>
        <v>0</v>
      </c>
      <c r="K138" s="23" t="str">
        <f t="shared" si="8"/>
        <v xml:space="preserve"> </v>
      </c>
      <c r="L138" s="113"/>
      <c r="M138" s="113"/>
      <c r="N138" s="113"/>
      <c r="O138" s="116"/>
      <c r="P138" s="113"/>
      <c r="Q138" s="110"/>
      <c r="R138" s="89"/>
    </row>
    <row r="139" spans="1:18" ht="33" customHeight="1" x14ac:dyDescent="0.35">
      <c r="A139" s="38"/>
      <c r="B139" s="50">
        <v>133</v>
      </c>
      <c r="C139" s="77" t="s">
        <v>107</v>
      </c>
      <c r="D139" s="45">
        <v>1</v>
      </c>
      <c r="E139" s="75" t="s">
        <v>8</v>
      </c>
      <c r="F139" s="74" t="s">
        <v>288</v>
      </c>
      <c r="G139" s="51">
        <f t="shared" si="11"/>
        <v>150</v>
      </c>
      <c r="H139" s="76">
        <v>150</v>
      </c>
      <c r="I139" s="100"/>
      <c r="J139" s="22">
        <f t="shared" si="12"/>
        <v>0</v>
      </c>
      <c r="K139" s="23" t="str">
        <f t="shared" si="8"/>
        <v xml:space="preserve"> </v>
      </c>
      <c r="L139" s="113"/>
      <c r="M139" s="113"/>
      <c r="N139" s="113"/>
      <c r="O139" s="116"/>
      <c r="P139" s="113"/>
      <c r="Q139" s="110"/>
      <c r="R139" s="89"/>
    </row>
    <row r="140" spans="1:18" x14ac:dyDescent="0.35">
      <c r="A140" s="38"/>
      <c r="B140" s="50">
        <v>134</v>
      </c>
      <c r="C140" s="83" t="s">
        <v>108</v>
      </c>
      <c r="D140" s="45">
        <v>10</v>
      </c>
      <c r="E140" s="84" t="s">
        <v>8</v>
      </c>
      <c r="F140" s="79" t="s">
        <v>289</v>
      </c>
      <c r="G140" s="51">
        <f t="shared" si="11"/>
        <v>100</v>
      </c>
      <c r="H140" s="85">
        <v>10</v>
      </c>
      <c r="I140" s="100"/>
      <c r="J140" s="22">
        <f t="shared" si="12"/>
        <v>0</v>
      </c>
      <c r="K140" s="23" t="str">
        <f t="shared" si="8"/>
        <v xml:space="preserve"> </v>
      </c>
      <c r="L140" s="113"/>
      <c r="M140" s="113"/>
      <c r="N140" s="113"/>
      <c r="O140" s="116"/>
      <c r="P140" s="113"/>
      <c r="Q140" s="110"/>
      <c r="R140" s="89"/>
    </row>
    <row r="141" spans="1:18" ht="16.25" customHeight="1" x14ac:dyDescent="0.35">
      <c r="A141" s="38"/>
      <c r="B141" s="50">
        <v>135</v>
      </c>
      <c r="C141" s="77" t="s">
        <v>109</v>
      </c>
      <c r="D141" s="45">
        <v>1</v>
      </c>
      <c r="E141" s="75" t="s">
        <v>8</v>
      </c>
      <c r="F141" s="74" t="s">
        <v>290</v>
      </c>
      <c r="G141" s="51">
        <f t="shared" si="11"/>
        <v>7</v>
      </c>
      <c r="H141" s="76">
        <v>7</v>
      </c>
      <c r="I141" s="100"/>
      <c r="J141" s="22">
        <f t="shared" si="12"/>
        <v>0</v>
      </c>
      <c r="K141" s="23" t="str">
        <f t="shared" si="8"/>
        <v xml:space="preserve"> </v>
      </c>
      <c r="L141" s="113"/>
      <c r="M141" s="113"/>
      <c r="N141" s="113"/>
      <c r="O141" s="116"/>
      <c r="P141" s="113"/>
      <c r="Q141" s="110"/>
      <c r="R141" s="89"/>
    </row>
    <row r="142" spans="1:18" ht="16.25" customHeight="1" x14ac:dyDescent="0.35">
      <c r="A142" s="38"/>
      <c r="B142" s="50">
        <v>136</v>
      </c>
      <c r="C142" s="77" t="s">
        <v>110</v>
      </c>
      <c r="D142" s="45">
        <v>1</v>
      </c>
      <c r="E142" s="75" t="s">
        <v>8</v>
      </c>
      <c r="F142" s="74" t="s">
        <v>290</v>
      </c>
      <c r="G142" s="51">
        <f t="shared" si="11"/>
        <v>9</v>
      </c>
      <c r="H142" s="76">
        <v>9</v>
      </c>
      <c r="I142" s="100"/>
      <c r="J142" s="22">
        <f t="shared" si="12"/>
        <v>0</v>
      </c>
      <c r="K142" s="23" t="str">
        <f t="shared" si="8"/>
        <v xml:space="preserve"> </v>
      </c>
      <c r="L142" s="113"/>
      <c r="M142" s="113"/>
      <c r="N142" s="113"/>
      <c r="O142" s="116"/>
      <c r="P142" s="113"/>
      <c r="Q142" s="110"/>
      <c r="R142" s="89"/>
    </row>
    <row r="143" spans="1:18" ht="16.25" customHeight="1" x14ac:dyDescent="0.35">
      <c r="A143" s="38"/>
      <c r="B143" s="50">
        <v>137</v>
      </c>
      <c r="C143" s="77" t="s">
        <v>111</v>
      </c>
      <c r="D143" s="45">
        <v>1</v>
      </c>
      <c r="E143" s="75" t="s">
        <v>8</v>
      </c>
      <c r="F143" s="74" t="s">
        <v>290</v>
      </c>
      <c r="G143" s="51">
        <f t="shared" si="11"/>
        <v>18</v>
      </c>
      <c r="H143" s="76">
        <v>18</v>
      </c>
      <c r="I143" s="100"/>
      <c r="J143" s="22">
        <f t="shared" si="12"/>
        <v>0</v>
      </c>
      <c r="K143" s="23" t="str">
        <f t="shared" si="8"/>
        <v xml:space="preserve"> </v>
      </c>
      <c r="L143" s="113"/>
      <c r="M143" s="113"/>
      <c r="N143" s="113"/>
      <c r="O143" s="116"/>
      <c r="P143" s="113"/>
      <c r="Q143" s="110"/>
      <c r="R143" s="89"/>
    </row>
    <row r="144" spans="1:18" ht="16.25" customHeight="1" x14ac:dyDescent="0.35">
      <c r="A144" s="38"/>
      <c r="B144" s="50">
        <v>138</v>
      </c>
      <c r="C144" s="77" t="s">
        <v>112</v>
      </c>
      <c r="D144" s="45">
        <v>1</v>
      </c>
      <c r="E144" s="75" t="s">
        <v>8</v>
      </c>
      <c r="F144" s="74" t="s">
        <v>291</v>
      </c>
      <c r="G144" s="51">
        <f t="shared" si="11"/>
        <v>10</v>
      </c>
      <c r="H144" s="76">
        <v>10</v>
      </c>
      <c r="I144" s="100"/>
      <c r="J144" s="22">
        <f t="shared" si="12"/>
        <v>0</v>
      </c>
      <c r="K144" s="23" t="str">
        <f t="shared" si="8"/>
        <v xml:space="preserve"> </v>
      </c>
      <c r="L144" s="113"/>
      <c r="M144" s="113"/>
      <c r="N144" s="113"/>
      <c r="O144" s="116"/>
      <c r="P144" s="113"/>
      <c r="Q144" s="110"/>
      <c r="R144" s="89"/>
    </row>
    <row r="145" spans="1:18" ht="22.25" customHeight="1" thickBot="1" x14ac:dyDescent="0.4">
      <c r="A145" s="38"/>
      <c r="B145" s="53">
        <v>139</v>
      </c>
      <c r="C145" s="54" t="s">
        <v>113</v>
      </c>
      <c r="D145" s="55">
        <v>4</v>
      </c>
      <c r="E145" s="56" t="s">
        <v>8</v>
      </c>
      <c r="F145" s="86" t="s">
        <v>292</v>
      </c>
      <c r="G145" s="58">
        <f t="shared" si="11"/>
        <v>744</v>
      </c>
      <c r="H145" s="87">
        <v>186</v>
      </c>
      <c r="I145" s="97"/>
      <c r="J145" s="25">
        <f t="shared" si="12"/>
        <v>0</v>
      </c>
      <c r="K145" s="26" t="str">
        <f t="shared" si="8"/>
        <v xml:space="preserve"> </v>
      </c>
      <c r="L145" s="114"/>
      <c r="M145" s="114"/>
      <c r="N145" s="114"/>
      <c r="O145" s="117"/>
      <c r="P145" s="114"/>
      <c r="Q145" s="111"/>
      <c r="R145" s="89"/>
    </row>
    <row r="146" spans="1:18" ht="13.5" customHeight="1" thickTop="1" thickBot="1" x14ac:dyDescent="0.4">
      <c r="C146" s="4"/>
      <c r="D146" s="4"/>
      <c r="E146" s="4"/>
      <c r="F146" s="4"/>
      <c r="G146" s="4"/>
      <c r="J146" s="24"/>
    </row>
    <row r="147" spans="1:18" ht="60.75" customHeight="1" thickTop="1" thickBot="1" x14ac:dyDescent="0.4">
      <c r="B147" s="101" t="s">
        <v>114</v>
      </c>
      <c r="C147" s="101"/>
      <c r="D147" s="101"/>
      <c r="E147" s="101"/>
      <c r="F147" s="101"/>
      <c r="G147" s="30"/>
      <c r="H147" s="31" t="s">
        <v>115</v>
      </c>
      <c r="I147" s="102" t="s">
        <v>116</v>
      </c>
      <c r="J147" s="103"/>
      <c r="K147" s="104"/>
      <c r="P147" s="16"/>
      <c r="Q147" s="32"/>
    </row>
    <row r="148" spans="1:18" ht="33" customHeight="1" thickTop="1" thickBot="1" x14ac:dyDescent="0.4">
      <c r="B148" s="105" t="s">
        <v>118</v>
      </c>
      <c r="C148" s="105"/>
      <c r="D148" s="105"/>
      <c r="E148" s="105"/>
      <c r="F148" s="105"/>
      <c r="G148" s="33"/>
      <c r="H148" s="34">
        <f>SUM(G7:G145)</f>
        <v>31471</v>
      </c>
      <c r="I148" s="106">
        <f>SUM(J7:J145)</f>
        <v>0</v>
      </c>
      <c r="J148" s="107"/>
      <c r="K148" s="108"/>
    </row>
    <row r="149" spans="1:18" ht="14.25" customHeight="1" thickTop="1" x14ac:dyDescent="0.35"/>
    <row r="150" spans="1:18" ht="14.25" customHeight="1" x14ac:dyDescent="0.35"/>
    <row r="151" spans="1:18" ht="14.25" customHeight="1" x14ac:dyDescent="0.35"/>
    <row r="152" spans="1:18" ht="14.25" customHeight="1" x14ac:dyDescent="0.35"/>
    <row r="153" spans="1:18" ht="14.25" customHeight="1" x14ac:dyDescent="0.35"/>
    <row r="154" spans="1:18" ht="14.25" customHeight="1" x14ac:dyDescent="0.35"/>
    <row r="155" spans="1:18" ht="14.25" customHeight="1" x14ac:dyDescent="0.35"/>
    <row r="156" spans="1:18" ht="14.25" customHeight="1" x14ac:dyDescent="0.35"/>
    <row r="157" spans="1:18" ht="14.25" customHeight="1" x14ac:dyDescent="0.35"/>
    <row r="158" spans="1:18" ht="14.25" customHeight="1" x14ac:dyDescent="0.35"/>
    <row r="159" spans="1:18" ht="14.25" customHeight="1" x14ac:dyDescent="0.35"/>
    <row r="160" spans="1:18"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sheetData>
  <sheetProtection algorithmName="SHA-512" hashValue="9T4hCxj3C5uvdApuFWGoMpXujDDq2Jo4Sb1pJO0BmZwcnldQVLV7W9cPSKLQsbd5ZKemvLsaq+C4cuTJMoedCg==" saltValue="vSlhJBYNMxKj9LM3CW1AEg==" spinCount="100000" sheet="1" objects="1" scenarios="1" selectLockedCells="1"/>
  <mergeCells count="20">
    <mergeCell ref="B1:D1"/>
    <mergeCell ref="L7:L14"/>
    <mergeCell ref="B3:C4"/>
    <mergeCell ref="D3:E4"/>
    <mergeCell ref="F3:H4"/>
    <mergeCell ref="B147:F147"/>
    <mergeCell ref="I147:K147"/>
    <mergeCell ref="B148:F148"/>
    <mergeCell ref="I148:K148"/>
    <mergeCell ref="Q7:Q14"/>
    <mergeCell ref="N7:N14"/>
    <mergeCell ref="O7:O14"/>
    <mergeCell ref="P7:P14"/>
    <mergeCell ref="L16:L145"/>
    <mergeCell ref="M16:M145"/>
    <mergeCell ref="N16:N145"/>
    <mergeCell ref="O16:O145"/>
    <mergeCell ref="P16:P145"/>
    <mergeCell ref="Q16:Q145"/>
    <mergeCell ref="M7:M14"/>
  </mergeCells>
  <conditionalFormatting sqref="B7:B145">
    <cfRule type="containsBlanks" dxfId="13" priority="48">
      <formula>LEN(TRIM(B7))=0</formula>
    </cfRule>
  </conditionalFormatting>
  <conditionalFormatting sqref="B7:B145">
    <cfRule type="cellIs" dxfId="12" priority="43" operator="greaterThanOrEqual">
      <formula>1</formula>
    </cfRule>
  </conditionalFormatting>
  <conditionalFormatting sqref="K7:K145">
    <cfRule type="cellIs" dxfId="11" priority="40" operator="equal">
      <formula>"VYHOVUJE"</formula>
    </cfRule>
  </conditionalFormatting>
  <conditionalFormatting sqref="K7:K145">
    <cfRule type="cellIs" dxfId="10" priority="39" operator="equal">
      <formula>"NEVYHOVUJE"</formula>
    </cfRule>
  </conditionalFormatting>
  <conditionalFormatting sqref="I7">
    <cfRule type="containsBlanks" dxfId="9" priority="10">
      <formula>LEN(TRIM(I7))=0</formula>
    </cfRule>
  </conditionalFormatting>
  <conditionalFormatting sqref="I7">
    <cfRule type="notContainsBlanks" dxfId="8" priority="9">
      <formula>LEN(TRIM(I7))&gt;0</formula>
    </cfRule>
  </conditionalFormatting>
  <conditionalFormatting sqref="I7:I145">
    <cfRule type="notContainsBlanks" dxfId="7" priority="8">
      <formula>LEN(TRIM(I7))&gt;0</formula>
    </cfRule>
  </conditionalFormatting>
  <conditionalFormatting sqref="I8:I145">
    <cfRule type="containsBlanks" dxfId="6" priority="7">
      <formula>LEN(TRIM(I8))=0</formula>
    </cfRule>
  </conditionalFormatting>
  <conditionalFormatting sqref="I8:I145">
    <cfRule type="notContainsBlanks" dxfId="5" priority="6">
      <formula>LEN(TRIM(I8))&gt;0</formula>
    </cfRule>
  </conditionalFormatting>
  <conditionalFormatting sqref="I8:I145">
    <cfRule type="notContainsBlanks" dxfId="4" priority="5">
      <formula>LEN(TRIM(I8))&gt;0</formula>
    </cfRule>
  </conditionalFormatting>
  <conditionalFormatting sqref="D8:D14">
    <cfRule type="containsBlanks" dxfId="3" priority="4">
      <formula>LEN(TRIM(D8))=0</formula>
    </cfRule>
  </conditionalFormatting>
  <conditionalFormatting sqref="D7">
    <cfRule type="containsBlanks" dxfId="2" priority="3">
      <formula>LEN(TRIM(D7))=0</formula>
    </cfRule>
  </conditionalFormatting>
  <conditionalFormatting sqref="D15">
    <cfRule type="containsBlanks" dxfId="1" priority="2">
      <formula>LEN(TRIM(D15))=0</formula>
    </cfRule>
  </conditionalFormatting>
  <conditionalFormatting sqref="D16:D145">
    <cfRule type="containsBlanks" dxfId="0" priority="1">
      <formula>LEN(TRIM(D16))=0</formula>
    </cfRule>
  </conditionalFormatting>
  <dataValidations count="3">
    <dataValidation type="list" showInputMessage="1" showErrorMessage="1" sqref="E8:E15" xr:uid="{00000000-0002-0000-0000-000001000000}">
      <formula1>"ks,balení,sada,litr,kg,pár,role,karton,"</formula1>
    </dataValidation>
    <dataValidation type="list" showInputMessage="1" showErrorMessage="1" sqref="E7 E16:E145" xr:uid="{00000000-0002-0000-0000-000002000000}">
      <formula1>"ks,bal,sada,"</formula1>
    </dataValidation>
    <dataValidation type="list" allowBlank="1" showInputMessage="1" showErrorMessage="1" sqref="Q7 Q16" xr:uid="{00000000-0002-0000-0000-000003000000}">
      <formula1>#REF!</formula1>
    </dataValidation>
  </dataValidations>
  <pageMargins left="0.15748031496062992" right="7.874015748031496E-2" top="0.15748031496062992" bottom="0.15748031496062992" header="3.937007874015748E-2" footer="0"/>
  <pageSetup paperSize="9" scale="3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'D:\DNS 2021\Kancelářské potřeby 2021\04 - 22.02.2021 DNS - Kancelářské potřeby\[9017-0009-21 IO -Ovsjanníková Kancelářské potřeby II. (2021).xlsx]CPV'!#REF!</xm:f>
          </x14:formula1>
          <xm:sqref>Q15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2021-03-03T12:52:16Z</cp:lastPrinted>
  <dcterms:created xsi:type="dcterms:W3CDTF">2014-03-05T12:43:32Z</dcterms:created>
  <dcterms:modified xsi:type="dcterms:W3CDTF">2021-03-04T10:51:45Z</dcterms:modified>
</cp:coreProperties>
</file>